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<sst xmlns="http://schemas.openxmlformats.org/spreadsheetml/2006/main" count="44" uniqueCount="42">
  <si>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S. No.</t>
  </si>
  <si>
    <t>Particulars</t>
  </si>
  <si>
    <t>A</t>
  </si>
  <si>
    <t>Personnel Cost</t>
  </si>
  <si>
    <t>Honorarium of Social Worker</t>
  </si>
  <si>
    <t>Sub Total</t>
  </si>
  <si>
    <t>B</t>
  </si>
  <si>
    <t>Programme Cost</t>
  </si>
  <si>
    <t xml:space="preserve">Educational Support </t>
  </si>
  <si>
    <t>School Admission  fees for 200 children</t>
  </si>
  <si>
    <t>Rs. 200 x 200 students</t>
  </si>
  <si>
    <t>Educational Materials (Khata, pen, pencil, bags, books etc)</t>
  </si>
  <si>
    <t>Rs 600 x 200 children</t>
  </si>
  <si>
    <t>Tuition Fees</t>
  </si>
  <si>
    <t>Rs. 75 x 200 students x 11 months</t>
  </si>
  <si>
    <t>Awareness Building</t>
  </si>
  <si>
    <t xml:space="preserve">Stakeholder meeting </t>
  </si>
  <si>
    <t>2 times x 30 persons x Rs.15</t>
  </si>
  <si>
    <t>Rs 700 x12 months</t>
  </si>
  <si>
    <t>Capacity Building</t>
  </si>
  <si>
    <t>Rs 30 x 25 heads x 10 days</t>
  </si>
  <si>
    <t>Rs 30 x 25 heads x 5 days</t>
  </si>
  <si>
    <t>Others</t>
  </si>
  <si>
    <t>Register, note book, papers etc. for staffs</t>
  </si>
  <si>
    <t>C</t>
  </si>
  <si>
    <t>Administrative Cost</t>
  </si>
  <si>
    <t>Audit and Legal expenses including service charge</t>
  </si>
  <si>
    <t>Stationary, Printing, Postage, Telephone, Internet, Electricity etc.</t>
  </si>
  <si>
    <t>T. A. for monitoring</t>
  </si>
  <si>
    <t>Miscellaneous</t>
  </si>
  <si>
    <t>Grand Total</t>
  </si>
  <si>
    <t xml:space="preserve">Budget </t>
  </si>
  <si>
    <t>BUDGET FOR JAGARAN for the Period : April'12 to March'13</t>
  </si>
  <si>
    <t>Rs 3500 x 12 months</t>
  </si>
  <si>
    <t xml:space="preserve">Opening balance as on 01.04.2012 </t>
  </si>
  <si>
    <t>Clothing  for 200 children</t>
  </si>
  <si>
    <t xml:space="preserve">Parent's contribution </t>
  </si>
  <si>
    <t>Rs 50 x 200 children</t>
  </si>
  <si>
    <t>T. A. for Social Worker, Volunteers &amp; Group leaders</t>
  </si>
  <si>
    <t xml:space="preserve">Kishori Vahini Training ( Girls group) </t>
  </si>
  <si>
    <t>Mahila Mandal Training ( Nothers Group)</t>
  </si>
  <si>
    <t>Fund required for the financial year 2012-2013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</si>
</sst>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u val="single"/>
      <sz val="14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11"/>
      <name val="Century Gothic"/>
      <family val="2"/>
    </font>
    <font>
      <b/>
      <sz val="12"/>
      <name val="Century Gothic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43">
      <selection activeCell="A52" sqref="A52:B52"/>
    </sheetView>
  </sheetViews>
  <sheetFormatPr defaultColWidth="9.140625" defaultRowHeight="12.75"/>
  <cols>
    <col min="2" max="2" width="49.421875" style="0" customWidth="1"/>
    <col min="3" max="3" width="19.421875" style="0" customWidth="1"/>
    <col min="4" max="4" width="17.8515625" style="0" customWidth="1"/>
  </cols>
  <sheetData>
    <row r="1" spans="1:4" ht="18.75" thickBot="1">
      <c r="A1" s="29" t="s">
        <v>32</v>
      </c>
      <c r="B1" s="29"/>
      <c r="C1" s="29"/>
      <c r="D1" s="29"/>
    </row>
    <row r="2" spans="1:4" ht="28.5">
      <c r="A2" s="2" t="s">
        <v>0</v>
      </c>
      <c r="B2" s="1" t="s">
        <v>1</v>
      </c>
      <c r="C2" s="1" t="s">
        <v>36</v>
      </c>
      <c r="D2" s="2" t="s">
        <v>31</v>
      </c>
    </row>
    <row r="3" spans="1:4" ht="14.25">
      <c r="A3" s="23"/>
      <c r="B3" s="33"/>
      <c r="C3" s="34"/>
      <c r="D3" s="35"/>
    </row>
    <row r="4" spans="1:4" ht="13.5">
      <c r="A4" s="24"/>
      <c r="B4" s="30"/>
      <c r="C4" s="31"/>
      <c r="D4" s="32"/>
    </row>
    <row r="5" spans="1:4" ht="20.25" customHeight="1">
      <c r="A5" s="5" t="s">
        <v>2</v>
      </c>
      <c r="B5" s="25" t="s">
        <v>3</v>
      </c>
      <c r="C5" s="25"/>
      <c r="D5" s="26"/>
    </row>
    <row r="6" spans="1:4" ht="36" customHeight="1">
      <c r="A6" s="3">
        <v>1</v>
      </c>
      <c r="B6" s="4" t="s">
        <v>4</v>
      </c>
      <c r="C6" s="4"/>
      <c r="D6" s="4"/>
    </row>
    <row r="7" spans="1:4" ht="21.75" customHeight="1">
      <c r="A7" s="3"/>
      <c r="B7" s="3" t="s">
        <v>33</v>
      </c>
      <c r="C7" s="3"/>
      <c r="D7" s="4">
        <v>42000</v>
      </c>
    </row>
    <row r="8" spans="1:4" ht="13.5">
      <c r="A8" s="3"/>
      <c r="B8" s="3"/>
      <c r="C8" s="3"/>
      <c r="D8" s="4"/>
    </row>
    <row r="9" spans="1:4" ht="13.5" customHeight="1">
      <c r="A9" s="7"/>
      <c r="B9" s="7" t="s">
        <v>5</v>
      </c>
      <c r="C9" s="7"/>
      <c r="D9" s="8">
        <f>SUM(D6:D7)</f>
        <v>42000</v>
      </c>
    </row>
    <row r="10" spans="1:4" ht="13.5">
      <c r="A10" s="3"/>
      <c r="B10" s="4"/>
      <c r="C10" s="4"/>
      <c r="D10" s="4"/>
    </row>
    <row r="11" spans="1:4" ht="23.25" customHeight="1">
      <c r="A11" s="5" t="s">
        <v>6</v>
      </c>
      <c r="B11" s="5" t="s">
        <v>7</v>
      </c>
      <c r="C11" s="5"/>
      <c r="D11" s="6"/>
    </row>
    <row r="12" spans="1:4" ht="13.5">
      <c r="A12" s="3"/>
      <c r="B12" s="4"/>
      <c r="C12" s="4"/>
      <c r="D12" s="4"/>
    </row>
    <row r="13" spans="1:4" ht="22.5" customHeight="1">
      <c r="A13" s="9"/>
      <c r="B13" s="10" t="s">
        <v>8</v>
      </c>
      <c r="C13" s="10"/>
      <c r="D13" s="11"/>
    </row>
    <row r="14" spans="1:4" ht="40.5" customHeight="1">
      <c r="A14" s="3">
        <v>1</v>
      </c>
      <c r="B14" s="4" t="s">
        <v>9</v>
      </c>
      <c r="C14" s="4"/>
      <c r="D14" s="4"/>
    </row>
    <row r="15" spans="1:4" ht="23.25" customHeight="1">
      <c r="A15" s="3"/>
      <c r="B15" s="3" t="s">
        <v>37</v>
      </c>
      <c r="C15" s="3">
        <v>10000</v>
      </c>
      <c r="D15" s="4"/>
    </row>
    <row r="16" spans="1:4" ht="28.5" customHeight="1">
      <c r="A16" s="3">
        <v>2</v>
      </c>
      <c r="B16" s="4" t="s">
        <v>35</v>
      </c>
      <c r="C16" s="4"/>
      <c r="D16" s="4"/>
    </row>
    <row r="17" spans="1:4" ht="27" customHeight="1">
      <c r="A17" s="3"/>
      <c r="B17" s="3" t="s">
        <v>10</v>
      </c>
      <c r="C17" s="3"/>
      <c r="D17" s="4">
        <f>200*200</f>
        <v>40000</v>
      </c>
    </row>
    <row r="18" spans="1:4" ht="57.75" customHeight="1">
      <c r="A18" s="3">
        <v>3</v>
      </c>
      <c r="B18" s="4" t="s">
        <v>11</v>
      </c>
      <c r="C18" s="4"/>
      <c r="D18" s="4"/>
    </row>
    <row r="19" spans="1:4" ht="22.5" customHeight="1">
      <c r="A19" s="3"/>
      <c r="B19" s="3" t="s">
        <v>12</v>
      </c>
      <c r="C19" s="3"/>
      <c r="D19" s="4">
        <f>600*200</f>
        <v>120000</v>
      </c>
    </row>
    <row r="20" spans="1:4" ht="13.5">
      <c r="A20" s="3">
        <v>4</v>
      </c>
      <c r="B20" s="4" t="s">
        <v>13</v>
      </c>
      <c r="C20" s="4"/>
      <c r="D20" s="4"/>
    </row>
    <row r="21" spans="1:4" ht="37.5" customHeight="1">
      <c r="A21" s="3"/>
      <c r="B21" s="3" t="s">
        <v>14</v>
      </c>
      <c r="C21" s="3"/>
      <c r="D21" s="4">
        <f>75*200*11</f>
        <v>165000</v>
      </c>
    </row>
    <row r="22" spans="1:4" ht="13.5">
      <c r="A22" s="3"/>
      <c r="B22" s="4"/>
      <c r="C22" s="4"/>
      <c r="D22" s="4"/>
    </row>
    <row r="23" spans="1:4" ht="12.75">
      <c r="A23" s="9"/>
      <c r="B23" s="10" t="s">
        <v>15</v>
      </c>
      <c r="C23" s="10"/>
      <c r="D23" s="11"/>
    </row>
    <row r="24" spans="1:4" ht="18.75" customHeight="1">
      <c r="A24" s="3">
        <v>5</v>
      </c>
      <c r="B24" s="12" t="s">
        <v>16</v>
      </c>
      <c r="C24" s="12"/>
      <c r="D24" s="4"/>
    </row>
    <row r="25" spans="1:4" ht="24.75" customHeight="1">
      <c r="A25" s="3"/>
      <c r="B25" s="13" t="s">
        <v>17</v>
      </c>
      <c r="C25" s="13"/>
      <c r="D25" s="12">
        <f>2*30*15</f>
        <v>900</v>
      </c>
    </row>
    <row r="26" spans="1:4" ht="13.5">
      <c r="A26" s="3"/>
      <c r="B26" s="12"/>
      <c r="C26" s="12"/>
      <c r="D26" s="12"/>
    </row>
    <row r="27" spans="1:4" ht="13.5">
      <c r="A27" s="3"/>
      <c r="B27" s="12"/>
      <c r="C27" s="12"/>
      <c r="D27" s="12"/>
    </row>
    <row r="28" spans="1:4" ht="30" customHeight="1">
      <c r="A28" s="3">
        <v>6</v>
      </c>
      <c r="B28" s="4" t="s">
        <v>38</v>
      </c>
      <c r="C28" s="4"/>
      <c r="D28" s="14"/>
    </row>
    <row r="29" spans="1:4" ht="24" customHeight="1">
      <c r="A29" s="3"/>
      <c r="B29" s="3" t="s">
        <v>18</v>
      </c>
      <c r="C29" s="3"/>
      <c r="D29" s="4">
        <f>700*12</f>
        <v>8400</v>
      </c>
    </row>
    <row r="30" spans="1:4" ht="13.5">
      <c r="A30" s="3"/>
      <c r="B30" s="4"/>
      <c r="C30" s="4"/>
      <c r="D30" s="4"/>
    </row>
    <row r="31" spans="1:4" ht="12.75">
      <c r="A31" s="9"/>
      <c r="B31" s="10" t="s">
        <v>19</v>
      </c>
      <c r="C31" s="10"/>
      <c r="D31" s="11"/>
    </row>
    <row r="32" spans="1:4" ht="24" customHeight="1">
      <c r="A32" s="3">
        <v>7</v>
      </c>
      <c r="B32" s="12" t="s">
        <v>39</v>
      </c>
      <c r="C32" s="12"/>
      <c r="D32" s="14"/>
    </row>
    <row r="33" spans="1:4" ht="24.75" customHeight="1">
      <c r="A33" s="15"/>
      <c r="B33" s="13" t="s">
        <v>20</v>
      </c>
      <c r="C33" s="13"/>
      <c r="D33" s="4">
        <f>30*25*10</f>
        <v>7500</v>
      </c>
    </row>
    <row r="34" spans="1:4" ht="24" customHeight="1">
      <c r="A34" s="3">
        <v>8</v>
      </c>
      <c r="B34" s="12" t="s">
        <v>40</v>
      </c>
      <c r="C34" s="12"/>
      <c r="D34" s="4"/>
    </row>
    <row r="35" spans="1:4" ht="21.75" customHeight="1">
      <c r="A35" s="3"/>
      <c r="B35" s="13" t="s">
        <v>21</v>
      </c>
      <c r="C35" s="13"/>
      <c r="D35" s="4">
        <f>30*25*5</f>
        <v>3750</v>
      </c>
    </row>
    <row r="36" spans="1:4" ht="13.5">
      <c r="A36" s="3"/>
      <c r="B36" s="4"/>
      <c r="C36" s="4"/>
      <c r="D36" s="4"/>
    </row>
    <row r="37" spans="1:4" ht="12.75">
      <c r="A37" s="9"/>
      <c r="B37" s="10" t="s">
        <v>22</v>
      </c>
      <c r="C37" s="10"/>
      <c r="D37" s="11"/>
    </row>
    <row r="38" spans="1:4" ht="39" customHeight="1">
      <c r="A38" s="3">
        <v>9</v>
      </c>
      <c r="B38" s="12" t="s">
        <v>23</v>
      </c>
      <c r="C38" s="12"/>
      <c r="D38" s="4">
        <v>5000</v>
      </c>
    </row>
    <row r="39" spans="1:4" ht="13.5">
      <c r="A39" s="3"/>
      <c r="B39" s="4"/>
      <c r="C39" s="4"/>
      <c r="D39" s="4"/>
    </row>
    <row r="40" spans="1:4" ht="12.75">
      <c r="A40" s="7"/>
      <c r="B40" s="16" t="s">
        <v>5</v>
      </c>
      <c r="C40" s="16"/>
      <c r="D40" s="8">
        <f>SUM(D14:D38)</f>
        <v>350550</v>
      </c>
    </row>
    <row r="41" spans="1:4" ht="13.5">
      <c r="A41" s="3"/>
      <c r="B41" s="4"/>
      <c r="C41" s="4"/>
      <c r="D41" s="4"/>
    </row>
    <row r="42" spans="1:4" ht="25.5" customHeight="1">
      <c r="A42" s="5" t="s">
        <v>24</v>
      </c>
      <c r="B42" s="5" t="s">
        <v>25</v>
      </c>
      <c r="C42" s="5"/>
      <c r="D42" s="17"/>
    </row>
    <row r="43" spans="1:4" ht="45" customHeight="1">
      <c r="A43" s="3">
        <v>1</v>
      </c>
      <c r="B43" s="4" t="s">
        <v>26</v>
      </c>
      <c r="C43" s="4"/>
      <c r="D43" s="4">
        <v>2200</v>
      </c>
    </row>
    <row r="44" spans="1:4" ht="43.5" customHeight="1">
      <c r="A44" s="3">
        <v>2</v>
      </c>
      <c r="B44" s="4" t="s">
        <v>27</v>
      </c>
      <c r="C44" s="4"/>
      <c r="D44" s="4">
        <v>5000</v>
      </c>
    </row>
    <row r="45" spans="1:4" ht="27" customHeight="1">
      <c r="A45" s="3">
        <v>3</v>
      </c>
      <c r="B45" s="4" t="s">
        <v>28</v>
      </c>
      <c r="C45" s="4"/>
      <c r="D45" s="4">
        <v>3000</v>
      </c>
    </row>
    <row r="46" spans="1:4" ht="21.75" customHeight="1">
      <c r="A46" s="3">
        <v>4</v>
      </c>
      <c r="B46" s="4" t="s">
        <v>29</v>
      </c>
      <c r="C46" s="4"/>
      <c r="D46" s="4">
        <v>5000</v>
      </c>
    </row>
    <row r="47" spans="1:4" ht="13.5">
      <c r="A47" s="3"/>
      <c r="B47" s="4"/>
      <c r="C47" s="4"/>
      <c r="D47" s="4"/>
    </row>
    <row r="48" spans="1:4" ht="12.75">
      <c r="A48" s="7"/>
      <c r="B48" s="16" t="s">
        <v>5</v>
      </c>
      <c r="C48" s="16"/>
      <c r="D48" s="8">
        <f>SUM(D43:D47)</f>
        <v>15200</v>
      </c>
    </row>
    <row r="50" spans="1:4" ht="14.25">
      <c r="A50" s="20"/>
      <c r="B50" s="21" t="s">
        <v>30</v>
      </c>
      <c r="C50" s="21"/>
      <c r="D50" s="22">
        <f>D9+D40+D48</f>
        <v>407750</v>
      </c>
    </row>
    <row r="51" spans="1:4" ht="15.75" customHeight="1">
      <c r="A51" s="18"/>
      <c r="B51" s="19" t="s">
        <v>34</v>
      </c>
      <c r="C51" s="19"/>
      <c r="D51" s="19">
        <v>33</v>
      </c>
    </row>
    <row r="52" spans="1:4" ht="15">
      <c r="A52" s="36" t="s">
        <v>41</v>
      </c>
      <c r="B52" s="37"/>
      <c r="C52" s="28"/>
      <c r="D52" s="27">
        <f>D50-D51</f>
        <v>407717</v>
      </c>
    </row>
  </sheetData>
  <sheetProtection/>
  <mergeCells count="4">
    <mergeCell ref="A1:D1"/>
    <mergeCell ref="B4:D4"/>
    <mergeCell ref="B3:D3"/>
    <mergeCell ref="A52:B5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2012-04-05T07:21:36Z</cp:lastPrinted>
  <dcterms:created xsi:type="dcterms:W3CDTF">1996-10-14T23:33:28Z</dcterms:created>
  <dcterms:modified xsi:type="dcterms:W3CDTF">2012-05-14T12:23:20Z</dcterms:modified>
  <cp:category/>
  <cp:version/>
  <cp:contentType/>
  <cp:contentStatus/>
</cp:coreProperties>
</file>