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bstract" sheetId="1" r:id="rId1"/>
  </sheets>
  <definedNames/>
  <calcPr fullCalcOnLoad="1"/>
</workbook>
</file>

<file path=xl/sharedStrings.xml><?xml version="1.0" encoding="utf-8"?>
<sst xmlns="http://schemas.openxmlformats.org/spreadsheetml/2006/main" count="50" uniqueCount="18">
  <si>
    <t>AKSHARA FOUNDATION, DHARWAD</t>
  </si>
  <si>
    <t>O</t>
  </si>
  <si>
    <t>L</t>
  </si>
  <si>
    <t>W</t>
  </si>
  <si>
    <t xml:space="preserve">Total </t>
  </si>
  <si>
    <t xml:space="preserve">Name of the Taluk </t>
  </si>
  <si>
    <t xml:space="preserve">Dharwad </t>
  </si>
  <si>
    <t xml:space="preserve">Hubli </t>
  </si>
  <si>
    <t>%</t>
  </si>
  <si>
    <t xml:space="preserve">S. No. </t>
  </si>
  <si>
    <t xml:space="preserve">HUBLI-DHARWAD READING PROGRAMME SCORE CARD ABSTRACT REPORT </t>
  </si>
  <si>
    <t xml:space="preserve">Score Card Children Baseline Evaluation of  Reading Programme </t>
  </si>
  <si>
    <t xml:space="preserve">Score Card Children Statu as per 01/02/2010 Evaluation </t>
  </si>
  <si>
    <t xml:space="preserve">Score Card Children Statu as per 06/02/2010 Evaluation </t>
  </si>
  <si>
    <t>S</t>
  </si>
  <si>
    <t>P</t>
  </si>
  <si>
    <t xml:space="preserve">Score Card Children Statu as per 12/02/2010 Evaluation </t>
  </si>
  <si>
    <t>AS ON 12/02/2010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</si>
</sst>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6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25725"/>
          <c:w val="0.732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Abstract!$B$8</c:f>
              <c:strCache>
                <c:ptCount val="1"/>
                <c:pt idx="0">
                  <c:v>Dharwad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Abstract!$C$7:$E$7</c:f>
              <c:strCache/>
            </c:strRef>
          </c:cat>
          <c:val>
            <c:numRef>
              <c:f>Abstract!$C$8:$E$8</c:f>
              <c:numCache/>
            </c:numRef>
          </c:val>
        </c:ser>
        <c:ser>
          <c:idx val="1"/>
          <c:order val="1"/>
          <c:tx>
            <c:strRef>
              <c:f>Abstract!$B$9</c:f>
              <c:strCache>
                <c:ptCount val="1"/>
                <c:pt idx="0">
                  <c:v>Hubli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Abstract!$C$7:$E$7</c:f>
              <c:strCache/>
            </c:strRef>
          </c:cat>
          <c:val>
            <c:numRef>
              <c:f>Abstract!$C$9:$E$9</c:f>
              <c:numCache/>
            </c:numRef>
          </c:val>
        </c:ser>
        <c:axId val="49680371"/>
        <c:axId val="44470156"/>
      </c:bar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70156"/>
        <c:crosses val="autoZero"/>
        <c:auto val="1"/>
        <c:lblOffset val="100"/>
        <c:tickLblSkip val="1"/>
        <c:noMultiLvlLbl val="0"/>
      </c:catAx>
      <c:valAx>
        <c:axId val="4447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037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47975"/>
          <c:w val="0.19425"/>
          <c:h val="0.2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815"/>
          <c:w val="0.733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Abstract!$B$16</c:f>
              <c:strCache>
                <c:ptCount val="1"/>
                <c:pt idx="0">
                  <c:v>Dharwad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Abstract!$C$15:$E$15</c:f>
              <c:strCache/>
            </c:strRef>
          </c:cat>
          <c:val>
            <c:numRef>
              <c:f>Abstract!$C$16:$E$16</c:f>
              <c:numCache/>
            </c:numRef>
          </c:val>
        </c:ser>
        <c:ser>
          <c:idx val="1"/>
          <c:order val="1"/>
          <c:tx>
            <c:strRef>
              <c:f>Abstract!$B$17</c:f>
              <c:strCache>
                <c:ptCount val="1"/>
                <c:pt idx="0">
                  <c:v>Hubli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Abstract!$C$15:$E$15</c:f>
              <c:strCache/>
            </c:strRef>
          </c:cat>
          <c:val>
            <c:numRef>
              <c:f>Abstract!$C$17:$E$17</c:f>
              <c:numCache/>
            </c:numRef>
          </c:val>
        </c:ser>
        <c:axId val="64687085"/>
        <c:axId val="45312854"/>
      </c:bar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2854"/>
        <c:crosses val="autoZero"/>
        <c:auto val="1"/>
        <c:lblOffset val="100"/>
        <c:tickLblSkip val="1"/>
        <c:noMultiLvlLbl val="0"/>
      </c:catAx>
      <c:valAx>
        <c:axId val="45312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8708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75"/>
          <c:y val="0.47525"/>
          <c:w val="0.19375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815"/>
          <c:w val="0.733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Abstract!$B$24</c:f>
              <c:strCache>
                <c:ptCount val="1"/>
                <c:pt idx="0">
                  <c:v>Dharwad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Abstract!$C$23:$F$23</c:f>
              <c:strCache/>
            </c:strRef>
          </c:cat>
          <c:val>
            <c:numRef>
              <c:f>Abstract!$C$24:$F$24</c:f>
              <c:numCache/>
            </c:numRef>
          </c:val>
        </c:ser>
        <c:ser>
          <c:idx val="1"/>
          <c:order val="1"/>
          <c:tx>
            <c:strRef>
              <c:f>Abstract!$B$25</c:f>
              <c:strCache>
                <c:ptCount val="1"/>
                <c:pt idx="0">
                  <c:v>Hubli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Abstract!$C$23:$F$23</c:f>
              <c:strCache/>
            </c:strRef>
          </c:cat>
          <c:val>
            <c:numRef>
              <c:f>Abstract!$C$25:$F$25</c:f>
              <c:numCache/>
            </c:numRef>
          </c:val>
        </c:ser>
        <c:axId val="5162503"/>
        <c:axId val="46462528"/>
      </c:barChart>
      <c:catAx>
        <c:axId val="5162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250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75"/>
          <c:y val="0.47525"/>
          <c:w val="0.19375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255"/>
          <c:w val="0.7867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Abstract!$B$34</c:f>
              <c:strCache>
                <c:ptCount val="1"/>
                <c:pt idx="0">
                  <c:v>Dharwad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Abstract!$C$33:$G$33</c:f>
              <c:strCache/>
            </c:strRef>
          </c:cat>
          <c:val>
            <c:numRef>
              <c:f>Abstract!$C$34:$G$34</c:f>
              <c:numCache/>
            </c:numRef>
          </c:val>
        </c:ser>
        <c:ser>
          <c:idx val="1"/>
          <c:order val="1"/>
          <c:tx>
            <c:strRef>
              <c:f>Abstract!$B$35</c:f>
              <c:strCache>
                <c:ptCount val="1"/>
                <c:pt idx="0">
                  <c:v>Hubli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Abstract!$C$33:$G$33</c:f>
              <c:strCache/>
            </c:strRef>
          </c:cat>
          <c:val>
            <c:numRef>
              <c:f>Abstract!$C$35:$G$35</c:f>
              <c:numCache/>
            </c:numRef>
          </c:val>
        </c:ser>
        <c:axId val="15509569"/>
        <c:axId val="5368394"/>
      </c:bar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8394"/>
        <c:crosses val="autoZero"/>
        <c:auto val="1"/>
        <c:lblOffset val="100"/>
        <c:tickLblSkip val="1"/>
        <c:noMultiLvlLbl val="0"/>
      </c:catAx>
      <c:valAx>
        <c:axId val="536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0956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8225"/>
          <c:w val="0.15525"/>
          <c:h val="0.2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</xdr:row>
      <xdr:rowOff>57150</xdr:rowOff>
    </xdr:from>
    <xdr:to>
      <xdr:col>12</xdr:col>
      <xdr:colOff>66675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4829175" y="1038225"/>
        <a:ext cx="37623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352425</xdr:colOff>
      <xdr:row>19</xdr:row>
      <xdr:rowOff>95250</xdr:rowOff>
    </xdr:to>
    <xdr:graphicFrame>
      <xdr:nvGraphicFramePr>
        <xdr:cNvPr id="2" name="Chart 1"/>
        <xdr:cNvGraphicFramePr/>
      </xdr:nvGraphicFramePr>
      <xdr:xfrm>
        <a:off x="5105400" y="3409950"/>
        <a:ext cx="37719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20</xdr:row>
      <xdr:rowOff>133350</xdr:rowOff>
    </xdr:from>
    <xdr:to>
      <xdr:col>13</xdr:col>
      <xdr:colOff>219075</xdr:colOff>
      <xdr:row>27</xdr:row>
      <xdr:rowOff>47625</xdr:rowOff>
    </xdr:to>
    <xdr:graphicFrame>
      <xdr:nvGraphicFramePr>
        <xdr:cNvPr id="3" name="Chart 1"/>
        <xdr:cNvGraphicFramePr/>
      </xdr:nvGraphicFramePr>
      <xdr:xfrm>
        <a:off x="5429250" y="5495925"/>
        <a:ext cx="377190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609600</xdr:colOff>
      <xdr:row>30</xdr:row>
      <xdr:rowOff>190500</xdr:rowOff>
    </xdr:from>
    <xdr:to>
      <xdr:col>16</xdr:col>
      <xdr:colOff>190500</xdr:colOff>
      <xdr:row>39</xdr:row>
      <xdr:rowOff>171450</xdr:rowOff>
    </xdr:to>
    <xdr:graphicFrame>
      <xdr:nvGraphicFramePr>
        <xdr:cNvPr id="4" name="Chart 1"/>
        <xdr:cNvGraphicFramePr/>
      </xdr:nvGraphicFramePr>
      <xdr:xfrm>
        <a:off x="6324600" y="8020050"/>
        <a:ext cx="46767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2">
      <selection activeCell="G44" sqref="G44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8.8515625" style="0" customWidth="1"/>
    <col min="4" max="4" width="9.28125" style="0" customWidth="1"/>
    <col min="6" max="6" width="11.140625" style="0" customWidth="1"/>
    <col min="10" max="10" width="8.7109375" style="0" bestFit="1" customWidth="1"/>
    <col min="11" max="11" width="15.140625" style="0" bestFit="1" customWidth="1"/>
    <col min="13" max="13" width="6.8515625" style="0" customWidth="1"/>
  </cols>
  <sheetData>
    <row r="1" spans="1:11" ht="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>
      <c r="A3" s="2"/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2"/>
    </row>
    <row r="4" spans="1:1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41.25" customHeight="1">
      <c r="A6" s="3" t="s">
        <v>9</v>
      </c>
      <c r="B6" s="3" t="s">
        <v>5</v>
      </c>
      <c r="C6" s="14" t="s">
        <v>11</v>
      </c>
      <c r="D6" s="14"/>
      <c r="E6" s="14"/>
      <c r="F6" s="14"/>
      <c r="G6" s="2"/>
      <c r="H6" s="2"/>
      <c r="I6" s="2"/>
      <c r="J6" s="2"/>
      <c r="K6" s="2"/>
    </row>
    <row r="7" spans="1:11" ht="18.75">
      <c r="A7" s="1"/>
      <c r="B7" s="1"/>
      <c r="C7" s="13" t="s">
        <v>1</v>
      </c>
      <c r="D7" s="13" t="s">
        <v>2</v>
      </c>
      <c r="E7" s="13" t="s">
        <v>3</v>
      </c>
      <c r="F7" s="4" t="s">
        <v>4</v>
      </c>
      <c r="G7" s="2"/>
      <c r="H7" s="2"/>
      <c r="I7" s="2"/>
      <c r="J7" s="2"/>
      <c r="K7" s="2"/>
    </row>
    <row r="8" spans="1:11" ht="18.75">
      <c r="A8" s="4">
        <v>1</v>
      </c>
      <c r="B8" s="1" t="s">
        <v>6</v>
      </c>
      <c r="C8" s="1">
        <v>14</v>
      </c>
      <c r="D8" s="1">
        <v>39</v>
      </c>
      <c r="E8" s="1">
        <v>41</v>
      </c>
      <c r="F8" s="1">
        <f>SUM(C8:E8)</f>
        <v>94</v>
      </c>
      <c r="G8" s="2"/>
      <c r="H8" s="2"/>
      <c r="I8" s="2"/>
      <c r="J8" s="2"/>
      <c r="K8" s="2"/>
    </row>
    <row r="9" spans="1:11" ht="18.75">
      <c r="A9" s="4">
        <v>2</v>
      </c>
      <c r="B9" s="1" t="s">
        <v>7</v>
      </c>
      <c r="C9" s="1">
        <v>18</v>
      </c>
      <c r="D9" s="1">
        <v>38</v>
      </c>
      <c r="E9" s="1">
        <v>39</v>
      </c>
      <c r="F9" s="1">
        <f>SUM(C9:E9)</f>
        <v>95</v>
      </c>
      <c r="G9" s="2"/>
      <c r="H9" s="2"/>
      <c r="I9" s="2"/>
      <c r="J9" s="2"/>
      <c r="K9" s="2"/>
    </row>
    <row r="10" spans="1:11" ht="18.75">
      <c r="A10" s="6"/>
      <c r="B10" s="5" t="s">
        <v>4</v>
      </c>
      <c r="C10" s="9">
        <f>SUM(C8:C9)</f>
        <v>32</v>
      </c>
      <c r="D10" s="9">
        <f>SUM(D8:D9)</f>
        <v>77</v>
      </c>
      <c r="E10" s="9">
        <f>SUM(E8:E9)</f>
        <v>80</v>
      </c>
      <c r="F10" s="9">
        <f>SUM(F8:F9)</f>
        <v>189</v>
      </c>
      <c r="G10" s="2"/>
      <c r="H10" s="2"/>
      <c r="I10" s="2"/>
      <c r="J10" s="2"/>
      <c r="K10" s="2"/>
    </row>
    <row r="11" spans="1:11" ht="18.75">
      <c r="A11" s="6"/>
      <c r="B11" s="6" t="s">
        <v>8</v>
      </c>
      <c r="C11" s="12">
        <f>C10/F10*100</f>
        <v>16.93121693121693</v>
      </c>
      <c r="D11" s="12">
        <f>D10/F10*100</f>
        <v>40.74074074074074</v>
      </c>
      <c r="E11" s="12">
        <f>E10/F10*100</f>
        <v>42.32804232804233</v>
      </c>
      <c r="F11" s="11">
        <f>C11+D11+E11</f>
        <v>100</v>
      </c>
      <c r="G11" s="2"/>
      <c r="H11" s="2"/>
      <c r="I11" s="2"/>
      <c r="J11" s="2"/>
      <c r="K11" s="2"/>
    </row>
    <row r="12" spans="1:11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41.25" customHeight="1">
      <c r="A14" s="7" t="s">
        <v>9</v>
      </c>
      <c r="B14" s="7" t="s">
        <v>5</v>
      </c>
      <c r="C14" s="14" t="s">
        <v>12</v>
      </c>
      <c r="D14" s="14"/>
      <c r="E14" s="14"/>
      <c r="F14" s="14"/>
      <c r="G14" s="2"/>
      <c r="H14" s="2"/>
      <c r="I14" s="2"/>
      <c r="J14" s="2"/>
      <c r="K14" s="2"/>
    </row>
    <row r="15" spans="1:11" ht="18.75">
      <c r="A15" s="1"/>
      <c r="B15" s="1"/>
      <c r="C15" s="13" t="s">
        <v>1</v>
      </c>
      <c r="D15" s="13" t="s">
        <v>2</v>
      </c>
      <c r="E15" s="13" t="s">
        <v>3</v>
      </c>
      <c r="F15" s="8" t="s">
        <v>4</v>
      </c>
      <c r="G15" s="2"/>
      <c r="H15" s="2"/>
      <c r="I15" s="2"/>
      <c r="J15" s="2"/>
      <c r="K15" s="2"/>
    </row>
    <row r="16" spans="1:11" ht="18.75">
      <c r="A16" s="8">
        <v>1</v>
      </c>
      <c r="B16" s="1" t="s">
        <v>6</v>
      </c>
      <c r="C16" s="1">
        <v>12</v>
      </c>
      <c r="D16" s="1">
        <v>33</v>
      </c>
      <c r="E16" s="1">
        <v>49</v>
      </c>
      <c r="F16" s="1">
        <f>SUM(C16:E16)</f>
        <v>94</v>
      </c>
      <c r="G16" s="2"/>
      <c r="H16" s="2"/>
      <c r="I16" s="2"/>
      <c r="J16" s="2"/>
      <c r="K16" s="2"/>
    </row>
    <row r="17" spans="1:11" ht="18.75">
      <c r="A17" s="8">
        <v>2</v>
      </c>
      <c r="B17" s="1" t="s">
        <v>7</v>
      </c>
      <c r="C17" s="1">
        <v>15</v>
      </c>
      <c r="D17" s="1">
        <v>41</v>
      </c>
      <c r="E17" s="1">
        <v>39</v>
      </c>
      <c r="F17" s="1">
        <f>SUM(C17:E17)</f>
        <v>95</v>
      </c>
      <c r="G17" s="2"/>
      <c r="H17" s="2"/>
      <c r="I17" s="2"/>
      <c r="J17" s="2"/>
      <c r="K17" s="2"/>
    </row>
    <row r="18" spans="1:11" ht="18.75">
      <c r="A18" s="6"/>
      <c r="B18" s="8" t="s">
        <v>4</v>
      </c>
      <c r="C18" s="9">
        <f>SUM(C16:C17)</f>
        <v>27</v>
      </c>
      <c r="D18" s="9">
        <f>SUM(D16:D17)</f>
        <v>74</v>
      </c>
      <c r="E18" s="9">
        <f>SUM(E16:E17)</f>
        <v>88</v>
      </c>
      <c r="F18" s="9">
        <f>SUM(F16:F17)</f>
        <v>189</v>
      </c>
      <c r="G18" s="2"/>
      <c r="H18" s="2"/>
      <c r="I18" s="2"/>
      <c r="J18" s="2"/>
      <c r="K18" s="2"/>
    </row>
    <row r="19" spans="1:11" ht="18.75">
      <c r="A19" s="6"/>
      <c r="B19" s="6" t="s">
        <v>8</v>
      </c>
      <c r="C19" s="12">
        <f>C18/F18*100</f>
        <v>14.285714285714285</v>
      </c>
      <c r="D19" s="12">
        <f>D18/F18*100</f>
        <v>39.15343915343915</v>
      </c>
      <c r="E19" s="12">
        <f>E18/F18*100</f>
        <v>46.56084656084656</v>
      </c>
      <c r="F19" s="11">
        <f>C19+D19+E19</f>
        <v>100</v>
      </c>
      <c r="G19" s="2"/>
      <c r="H19" s="2"/>
      <c r="I19" s="2"/>
      <c r="J19" s="2"/>
      <c r="K19" s="2"/>
    </row>
    <row r="20" spans="1:11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2" spans="1:7" ht="40.5" customHeight="1">
      <c r="A22" s="7" t="s">
        <v>9</v>
      </c>
      <c r="B22" s="7" t="s">
        <v>5</v>
      </c>
      <c r="C22" s="14" t="s">
        <v>13</v>
      </c>
      <c r="D22" s="14"/>
      <c r="E22" s="14"/>
      <c r="F22" s="14"/>
      <c r="G22" s="14"/>
    </row>
    <row r="23" spans="1:7" ht="18.75">
      <c r="A23" s="1"/>
      <c r="B23" s="1"/>
      <c r="C23" s="13" t="s">
        <v>1</v>
      </c>
      <c r="D23" s="13" t="s">
        <v>2</v>
      </c>
      <c r="E23" s="13" t="s">
        <v>3</v>
      </c>
      <c r="F23" s="13" t="s">
        <v>14</v>
      </c>
      <c r="G23" s="8" t="s">
        <v>4</v>
      </c>
    </row>
    <row r="24" spans="1:7" ht="18.75">
      <c r="A24" s="8">
        <v>1</v>
      </c>
      <c r="B24" s="1" t="s">
        <v>6</v>
      </c>
      <c r="C24" s="10">
        <v>6</v>
      </c>
      <c r="D24" s="10">
        <v>13</v>
      </c>
      <c r="E24" s="10">
        <v>69</v>
      </c>
      <c r="F24" s="10">
        <v>6</v>
      </c>
      <c r="G24" s="10">
        <f>C24+D24+E24+F24</f>
        <v>94</v>
      </c>
    </row>
    <row r="25" spans="1:7" ht="18.75">
      <c r="A25" s="8">
        <v>2</v>
      </c>
      <c r="B25" s="1" t="s">
        <v>7</v>
      </c>
      <c r="C25" s="10">
        <v>2</v>
      </c>
      <c r="D25" s="10">
        <v>26</v>
      </c>
      <c r="E25" s="10">
        <v>59</v>
      </c>
      <c r="F25" s="10">
        <v>8</v>
      </c>
      <c r="G25" s="10">
        <f>C25+D25+E25+F25</f>
        <v>95</v>
      </c>
    </row>
    <row r="26" spans="1:7" ht="18.75">
      <c r="A26" s="6"/>
      <c r="B26" s="8" t="s">
        <v>4</v>
      </c>
      <c r="C26" s="10">
        <f>SUM(C24:C25)</f>
        <v>8</v>
      </c>
      <c r="D26" s="10">
        <f>SUM(D24:D25)</f>
        <v>39</v>
      </c>
      <c r="E26" s="10">
        <f>SUM(E24:E25)</f>
        <v>128</v>
      </c>
      <c r="F26" s="10">
        <f>SUM(F24:F25)</f>
        <v>14</v>
      </c>
      <c r="G26" s="10">
        <f>G24+G25</f>
        <v>189</v>
      </c>
    </row>
    <row r="27" spans="1:7" ht="18.75">
      <c r="A27" s="6"/>
      <c r="B27" s="6" t="s">
        <v>8</v>
      </c>
      <c r="C27" s="12">
        <f>C26/G26*100</f>
        <v>4.232804232804233</v>
      </c>
      <c r="D27" s="12">
        <f>D26/G26*100</f>
        <v>20.634920634920633</v>
      </c>
      <c r="E27" s="12">
        <f>E26/G26*100</f>
        <v>67.72486772486772</v>
      </c>
      <c r="F27" s="12">
        <f>F26/G26*100</f>
        <v>7.4074074074074066</v>
      </c>
      <c r="G27" s="11">
        <f>C27+D27+E27+F27</f>
        <v>99.99999999999999</v>
      </c>
    </row>
    <row r="32" spans="1:8" ht="38.25" customHeight="1">
      <c r="A32" s="7" t="s">
        <v>9</v>
      </c>
      <c r="B32" s="7" t="s">
        <v>5</v>
      </c>
      <c r="C32" s="14" t="s">
        <v>16</v>
      </c>
      <c r="D32" s="14"/>
      <c r="E32" s="14"/>
      <c r="F32" s="14"/>
      <c r="G32" s="14"/>
      <c r="H32" s="14"/>
    </row>
    <row r="33" spans="1:8" ht="18.75">
      <c r="A33" s="1"/>
      <c r="B33" s="1"/>
      <c r="C33" s="13" t="s">
        <v>1</v>
      </c>
      <c r="D33" s="13" t="s">
        <v>2</v>
      </c>
      <c r="E33" s="13" t="s">
        <v>3</v>
      </c>
      <c r="F33" s="13" t="s">
        <v>14</v>
      </c>
      <c r="G33" s="13" t="s">
        <v>15</v>
      </c>
      <c r="H33" s="17" t="s">
        <v>4</v>
      </c>
    </row>
    <row r="34" spans="1:8" ht="18.75">
      <c r="A34" s="8">
        <v>1</v>
      </c>
      <c r="B34" s="1" t="s">
        <v>6</v>
      </c>
      <c r="C34" s="10">
        <v>3</v>
      </c>
      <c r="D34" s="10">
        <v>9</v>
      </c>
      <c r="E34" s="10">
        <v>46</v>
      </c>
      <c r="F34" s="10">
        <v>36</v>
      </c>
      <c r="G34" s="10">
        <v>0</v>
      </c>
      <c r="H34" s="10">
        <f>SUM(C34:G34)</f>
        <v>94</v>
      </c>
    </row>
    <row r="35" spans="1:8" ht="18.75">
      <c r="A35" s="8">
        <v>2</v>
      </c>
      <c r="B35" s="1" t="s">
        <v>7</v>
      </c>
      <c r="C35" s="10">
        <v>2</v>
      </c>
      <c r="D35" s="10">
        <v>14</v>
      </c>
      <c r="E35" s="10">
        <v>51</v>
      </c>
      <c r="F35" s="10">
        <v>27</v>
      </c>
      <c r="G35" s="10">
        <v>1</v>
      </c>
      <c r="H35" s="10">
        <f>SUM(C35:G35)</f>
        <v>95</v>
      </c>
    </row>
    <row r="36" spans="1:8" ht="18.75">
      <c r="A36" s="6"/>
      <c r="B36" s="8" t="s">
        <v>4</v>
      </c>
      <c r="C36" s="10">
        <f>C35+C34</f>
        <v>5</v>
      </c>
      <c r="D36" s="10">
        <f>D35+D34</f>
        <v>23</v>
      </c>
      <c r="E36" s="10">
        <f>E35+E34</f>
        <v>97</v>
      </c>
      <c r="F36" s="10">
        <f>F35+F34</f>
        <v>63</v>
      </c>
      <c r="G36" s="10">
        <f>G35+G34</f>
        <v>1</v>
      </c>
      <c r="H36" s="10">
        <f>H35+H34</f>
        <v>189</v>
      </c>
    </row>
    <row r="37" spans="1:8" ht="18.75">
      <c r="A37" s="6"/>
      <c r="B37" s="6" t="s">
        <v>8</v>
      </c>
      <c r="C37" s="12">
        <f>C36/H36*100</f>
        <v>2.6455026455026456</v>
      </c>
      <c r="D37" s="12">
        <f>D36/H36*100</f>
        <v>12.16931216931217</v>
      </c>
      <c r="E37" s="12">
        <f>E36/H36*100</f>
        <v>51.32275132275132</v>
      </c>
      <c r="F37" s="12">
        <f>F36/H36*100</f>
        <v>33.33333333333333</v>
      </c>
      <c r="G37" s="12">
        <f>G36/H36*100</f>
        <v>0.5291005291005291</v>
      </c>
      <c r="H37" s="10">
        <f>SUM(C37:G37)</f>
        <v>100</v>
      </c>
    </row>
  </sheetData>
  <sheetProtection/>
  <mergeCells count="7">
    <mergeCell ref="C22:G22"/>
    <mergeCell ref="A1:K1"/>
    <mergeCell ref="A2:K2"/>
    <mergeCell ref="C6:F6"/>
    <mergeCell ref="C14:F14"/>
    <mergeCell ref="C32:H32"/>
    <mergeCell ref="B3:J3"/>
  </mergeCells>
  <printOptions/>
  <pageMargins left="1.03" right="0.38" top="0.75" bottom="0.75" header="0.31" footer="0.3"/>
  <pageSetup horizontalDpi="300" verticalDpi="300" orientation="landscape" paperSize="5" r:id="rId2"/>
  <ignoredErrors>
    <ignoredError sqref="G26 H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bposerver</dc:creator>
  <cp:keywords/>
  <dc:description/>
  <cp:lastModifiedBy>Data Center</cp:lastModifiedBy>
  <cp:lastPrinted>2010-02-06T16:23:47Z</cp:lastPrinted>
  <dcterms:created xsi:type="dcterms:W3CDTF">2010-02-03T14:04:19Z</dcterms:created>
  <dcterms:modified xsi:type="dcterms:W3CDTF">2010-02-12T09:07:46Z</dcterms:modified>
  <cp:category/>
  <cp:version/>
  <cp:contentType/>
  <cp:contentStatus/>
</cp:coreProperties>
</file>