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<sst xmlns="http://schemas.openxmlformats.org/spreadsheetml/2006/main" count="114" uniqueCount="95">
  <si>
    <t>S. No</t>
  </si>
  <si>
    <t>Particulars</t>
  </si>
  <si>
    <t>Honorarium:</t>
  </si>
  <si>
    <t>10 Teachers @ 1600/- PM</t>
  </si>
  <si>
    <t>2 Teachers @ 1200/- PM *</t>
  </si>
  <si>
    <t>Community Mobilizer @3200 /- PM</t>
  </si>
  <si>
    <t>Education Facilitator @ 3200/- PM</t>
  </si>
  <si>
    <t>Program Coordinator (No Need)**</t>
  </si>
  <si>
    <t>Women Coordinator @2500/-</t>
  </si>
  <si>
    <t>Accountant @ 4200/- PM</t>
  </si>
  <si>
    <t>Educational Materials:</t>
  </si>
  <si>
    <r>
      <t xml:space="preserve"> </t>
    </r>
    <r>
      <rPr>
        <sz val="12"/>
        <rFont val="Times New Roman"/>
        <family val="1"/>
      </rPr>
      <t>(For 375 Students @100/-)</t>
    </r>
  </si>
  <si>
    <t>Administrative Expanses:</t>
  </si>
  <si>
    <t>Printing &amp; Stationary</t>
  </si>
  <si>
    <t>Postage, Telephone &amp; Xerox</t>
  </si>
  <si>
    <t>Travel &amp; Conveyance</t>
  </si>
  <si>
    <t>Office Rent</t>
  </si>
  <si>
    <t xml:space="preserve">Bal Mahotsava </t>
  </si>
  <si>
    <t>Teacher Training</t>
  </si>
  <si>
    <r>
      <t>Taat Patti (Mat</t>
    </r>
    <r>
      <rPr>
        <sz val="12"/>
        <rFont val="Times New Roman"/>
        <family val="1"/>
      </rPr>
      <t>)</t>
    </r>
  </si>
  <si>
    <t>Health Camp</t>
  </si>
  <si>
    <t>Repairing of centers</t>
  </si>
  <si>
    <t>Details</t>
  </si>
  <si>
    <t>10 X 1600 X 12</t>
  </si>
  <si>
    <t>2 X 1200 X 12</t>
  </si>
  <si>
    <t>3200 X 12</t>
  </si>
  <si>
    <t>-----------</t>
  </si>
  <si>
    <t>2500 X 12</t>
  </si>
  <si>
    <t>4200 X 12</t>
  </si>
  <si>
    <t>375 X 100</t>
  </si>
  <si>
    <t>500 X 12</t>
  </si>
  <si>
    <t>600 X 12</t>
  </si>
  <si>
    <t>1000 X 12</t>
  </si>
  <si>
    <t>1600 X 12</t>
  </si>
  <si>
    <t>Once in year</t>
  </si>
  <si>
    <t>12 Teacher X 1000</t>
  </si>
  <si>
    <t>6 Center X 500</t>
  </si>
  <si>
    <t xml:space="preserve"> Once in Year</t>
  </si>
  <si>
    <t>By community supports</t>
  </si>
  <si>
    <t>Amount In</t>
  </si>
  <si>
    <t>Rupees</t>
  </si>
  <si>
    <t>-------</t>
  </si>
  <si>
    <t>Total</t>
  </si>
  <si>
    <t>378,000/-</t>
  </si>
  <si>
    <t>37,500/-</t>
  </si>
  <si>
    <t>44,400/-</t>
  </si>
  <si>
    <t>10,000/-</t>
  </si>
  <si>
    <t>12,000/-</t>
  </si>
  <si>
    <t>3,000/-</t>
  </si>
  <si>
    <t>8,000/-</t>
  </si>
  <si>
    <t>492,900/-</t>
  </si>
  <si>
    <t>In $ 11463 @ 43</t>
  </si>
  <si>
    <t>GRAMYA SANSTHAN, VARANASI</t>
  </si>
  <si>
    <t>10 Teachers @ 1750/- PM</t>
  </si>
  <si>
    <t>Community Mobilizer @3500 /- PM</t>
  </si>
  <si>
    <t>Education Facilitator @ 3500/- PM</t>
  </si>
  <si>
    <t>Program Coordinator @ 6000/- PM</t>
  </si>
  <si>
    <t>Women Coordinator @3000/-</t>
  </si>
  <si>
    <t>Accountant @ 4500/- PM</t>
  </si>
  <si>
    <t>10 X 1750 X 12</t>
  </si>
  <si>
    <t>4 X 1300 X 12</t>
  </si>
  <si>
    <t>3500 X 12</t>
  </si>
  <si>
    <t xml:space="preserve">6000 X 12 </t>
  </si>
  <si>
    <t>3000 X 12</t>
  </si>
  <si>
    <t>4500 X 12</t>
  </si>
  <si>
    <t>450 X 125</t>
  </si>
  <si>
    <t>Playing Materials:</t>
  </si>
  <si>
    <t>( Rs. 2000 X 6 Centre)</t>
  </si>
  <si>
    <t>2000 X 6 Centre</t>
  </si>
  <si>
    <t>750 X 12</t>
  </si>
  <si>
    <t>1200 X 12</t>
  </si>
  <si>
    <t>1750 X 12</t>
  </si>
  <si>
    <t>Bal Mahotsava (Balmela):</t>
  </si>
  <si>
    <t>Teacher Training:</t>
  </si>
  <si>
    <t>Audit Fees</t>
  </si>
  <si>
    <t>1- Fooding (500 Children x 15/- Per Child)</t>
  </si>
  <si>
    <t>500 X 15</t>
  </si>
  <si>
    <t xml:space="preserve">2- Tent </t>
  </si>
  <si>
    <t>3- Generator Set &amp; Mike Set</t>
  </si>
  <si>
    <t>4- Beding</t>
  </si>
  <si>
    <t>5- Prize for Children</t>
  </si>
  <si>
    <t>6- Conveyance</t>
  </si>
  <si>
    <t>7- Banner, Photography, Staionery, etc.</t>
  </si>
  <si>
    <t>Amount In Rupees</t>
  </si>
  <si>
    <t>14 Teacher X 1000</t>
  </si>
  <si>
    <t xml:space="preserve">8 Center </t>
  </si>
  <si>
    <t>Miscellanious Expences</t>
  </si>
  <si>
    <t>Health Mela</t>
  </si>
  <si>
    <r>
      <t xml:space="preserve"> </t>
    </r>
    <r>
      <rPr>
        <sz val="11"/>
        <rFont val="Times New Roman"/>
        <family val="1"/>
      </rPr>
      <t>(For 450 Students @ 125/-)</t>
    </r>
  </si>
  <si>
    <r>
      <t>Taat Patti (Mat</t>
    </r>
    <r>
      <rPr>
        <sz val="11"/>
        <rFont val="Times New Roman"/>
        <family val="1"/>
      </rPr>
      <t>)</t>
    </r>
    <r>
      <rPr>
        <b/>
        <sz val="11"/>
        <rFont val="Times New Roman"/>
        <family val="1"/>
      </rPr>
      <t>:</t>
    </r>
  </si>
  <si>
    <t>BUDGET- APRIL 2007 TO  MARCH 2008</t>
  </si>
  <si>
    <t>4 Teachers in Chakia @ 1300/- PM *</t>
  </si>
  <si>
    <t>1-  Garwa</t>
  </si>
  <si>
    <t>2-  Patharauriya</t>
  </si>
  <si>
    <t>* We are opening 2 new centre in Chakia Block in this year-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</si>
</sst>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0" fontId="7" fillId="0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2" fontId="7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6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34">
      <selection activeCell="B42" sqref="B42"/>
    </sheetView>
  </sheetViews>
  <sheetFormatPr defaultColWidth="9.140625" defaultRowHeight="12.75"/>
  <cols>
    <col min="1" max="1" width="6.140625" style="0" customWidth="1"/>
    <col min="2" max="2" width="38.7109375" style="0" customWidth="1"/>
    <col min="3" max="3" width="21.140625" style="0" customWidth="1"/>
    <col min="4" max="5" width="11.7109375" style="0" customWidth="1"/>
    <col min="6" max="6" width="9.140625" style="0" hidden="1" customWidth="1"/>
  </cols>
  <sheetData>
    <row r="1" spans="1:5" ht="12.75">
      <c r="A1" s="36" t="s">
        <v>52</v>
      </c>
      <c r="B1" s="36"/>
      <c r="C1" s="37"/>
      <c r="D1" s="37"/>
      <c r="E1" s="37"/>
    </row>
    <row r="2" spans="1:5" ht="12.75">
      <c r="A2" s="36" t="s">
        <v>90</v>
      </c>
      <c r="B2" s="36"/>
      <c r="C2" s="37"/>
      <c r="D2" s="37"/>
      <c r="E2" s="37"/>
    </row>
    <row r="3" spans="1:6" ht="28.5">
      <c r="A3" s="11" t="s">
        <v>0</v>
      </c>
      <c r="B3" s="11" t="s">
        <v>1</v>
      </c>
      <c r="C3" s="11" t="s">
        <v>22</v>
      </c>
      <c r="D3" s="11" t="s">
        <v>83</v>
      </c>
      <c r="E3" s="11" t="s">
        <v>42</v>
      </c>
      <c r="F3" s="23"/>
    </row>
    <row r="4" spans="1:6" ht="15.75">
      <c r="A4" s="12">
        <v>1</v>
      </c>
      <c r="B4" s="13" t="s">
        <v>2</v>
      </c>
      <c r="C4" s="14"/>
      <c r="D4" s="11"/>
      <c r="E4" s="15"/>
      <c r="F4" s="23"/>
    </row>
    <row r="5" spans="1:6" ht="15.75">
      <c r="A5" s="12"/>
      <c r="B5" s="15" t="s">
        <v>53</v>
      </c>
      <c r="C5" s="14" t="s">
        <v>59</v>
      </c>
      <c r="D5" s="16">
        <f>10*1750*12</f>
        <v>210000</v>
      </c>
      <c r="E5" s="17"/>
      <c r="F5" s="23"/>
    </row>
    <row r="6" spans="1:6" ht="15.75">
      <c r="A6" s="12"/>
      <c r="B6" s="15" t="s">
        <v>91</v>
      </c>
      <c r="C6" s="14" t="s">
        <v>60</v>
      </c>
      <c r="D6" s="16">
        <f>4*1300*12</f>
        <v>62400</v>
      </c>
      <c r="E6" s="17"/>
      <c r="F6" s="23"/>
    </row>
    <row r="7" spans="1:6" ht="15.75">
      <c r="A7" s="12"/>
      <c r="B7" s="15" t="s">
        <v>54</v>
      </c>
      <c r="C7" s="14" t="s">
        <v>61</v>
      </c>
      <c r="D7" s="16">
        <f>3500*12</f>
        <v>42000</v>
      </c>
      <c r="E7" s="17"/>
      <c r="F7" s="23"/>
    </row>
    <row r="8" spans="1:6" ht="15.75">
      <c r="A8" s="12"/>
      <c r="B8" s="15" t="s">
        <v>55</v>
      </c>
      <c r="C8" s="14" t="s">
        <v>61</v>
      </c>
      <c r="D8" s="16">
        <f>3500*12</f>
        <v>42000</v>
      </c>
      <c r="E8" s="17"/>
      <c r="F8" s="23"/>
    </row>
    <row r="9" spans="1:6" ht="15.75">
      <c r="A9" s="12"/>
      <c r="B9" s="15" t="s">
        <v>56</v>
      </c>
      <c r="C9" s="14" t="s">
        <v>62</v>
      </c>
      <c r="D9" s="16">
        <f>6000*12</f>
        <v>72000</v>
      </c>
      <c r="E9" s="17"/>
      <c r="F9" s="23"/>
    </row>
    <row r="10" spans="1:6" ht="15.75">
      <c r="A10" s="12"/>
      <c r="B10" s="15" t="s">
        <v>57</v>
      </c>
      <c r="C10" s="14" t="s">
        <v>63</v>
      </c>
      <c r="D10" s="16">
        <f>3000*12</f>
        <v>36000</v>
      </c>
      <c r="E10" s="17"/>
      <c r="F10" s="23"/>
    </row>
    <row r="11" spans="1:6" ht="15.75">
      <c r="A11" s="15"/>
      <c r="B11" s="15" t="s">
        <v>58</v>
      </c>
      <c r="C11" s="14" t="s">
        <v>64</v>
      </c>
      <c r="D11" s="16">
        <f>4500*12</f>
        <v>54000</v>
      </c>
      <c r="E11" s="17">
        <f>SUM(D5:D11)</f>
        <v>518400</v>
      </c>
      <c r="F11" s="23"/>
    </row>
    <row r="12" spans="1:6" ht="15.75">
      <c r="A12" s="12">
        <v>2</v>
      </c>
      <c r="B12" s="13" t="s">
        <v>10</v>
      </c>
      <c r="C12" s="14"/>
      <c r="D12" s="16"/>
      <c r="E12" s="17"/>
      <c r="F12" s="23"/>
    </row>
    <row r="13" spans="1:6" ht="15.75">
      <c r="A13" s="12"/>
      <c r="B13" s="13" t="s">
        <v>88</v>
      </c>
      <c r="C13" s="14" t="s">
        <v>65</v>
      </c>
      <c r="D13" s="16">
        <f>450*125</f>
        <v>56250</v>
      </c>
      <c r="E13" s="17">
        <f>+D13</f>
        <v>56250</v>
      </c>
      <c r="F13" s="23"/>
    </row>
    <row r="14" spans="1:6" ht="15.75">
      <c r="A14" s="12">
        <v>3</v>
      </c>
      <c r="B14" s="26" t="s">
        <v>66</v>
      </c>
      <c r="C14" s="28"/>
      <c r="D14" s="29"/>
      <c r="E14" s="29"/>
      <c r="F14" s="23"/>
    </row>
    <row r="15" spans="1:6" ht="15.75">
      <c r="A15" s="12"/>
      <c r="B15" s="27" t="s">
        <v>67</v>
      </c>
      <c r="C15" s="28" t="s">
        <v>68</v>
      </c>
      <c r="D15" s="29">
        <v>12000</v>
      </c>
      <c r="E15" s="30">
        <f>+D15</f>
        <v>12000</v>
      </c>
      <c r="F15" s="23"/>
    </row>
    <row r="16" spans="1:6" ht="15.75">
      <c r="A16" s="12">
        <v>4</v>
      </c>
      <c r="B16" s="13" t="s">
        <v>12</v>
      </c>
      <c r="C16" s="14"/>
      <c r="D16" s="18"/>
      <c r="E16" s="17"/>
      <c r="F16" s="23"/>
    </row>
    <row r="17" spans="1:6" ht="15.75">
      <c r="A17" s="12"/>
      <c r="B17" s="15" t="s">
        <v>13</v>
      </c>
      <c r="C17" s="14" t="s">
        <v>31</v>
      </c>
      <c r="D17" s="16">
        <f>600*12</f>
        <v>7200</v>
      </c>
      <c r="E17" s="19"/>
      <c r="F17" s="23"/>
    </row>
    <row r="18" spans="1:6" ht="15.75">
      <c r="A18" s="12"/>
      <c r="B18" s="15" t="s">
        <v>14</v>
      </c>
      <c r="C18" s="14" t="s">
        <v>69</v>
      </c>
      <c r="D18" s="16">
        <f>750*12</f>
        <v>9000</v>
      </c>
      <c r="E18" s="17"/>
      <c r="F18" s="23"/>
    </row>
    <row r="19" spans="1:6" ht="15.75">
      <c r="A19" s="12"/>
      <c r="B19" s="15" t="s">
        <v>15</v>
      </c>
      <c r="C19" s="14" t="s">
        <v>70</v>
      </c>
      <c r="D19" s="16">
        <f>1200*12</f>
        <v>14400</v>
      </c>
      <c r="E19" s="17"/>
      <c r="F19" s="23"/>
    </row>
    <row r="20" spans="1:6" ht="15.75">
      <c r="A20" s="12"/>
      <c r="B20" s="15" t="s">
        <v>16</v>
      </c>
      <c r="C20" s="14" t="s">
        <v>71</v>
      </c>
      <c r="D20" s="16">
        <f>1750*12</f>
        <v>21000</v>
      </c>
      <c r="E20" s="17"/>
      <c r="F20" s="23"/>
    </row>
    <row r="21" spans="1:6" ht="15.75">
      <c r="A21" s="28"/>
      <c r="B21" s="15" t="s">
        <v>74</v>
      </c>
      <c r="C21" s="14" t="s">
        <v>34</v>
      </c>
      <c r="D21" s="16">
        <v>3000</v>
      </c>
      <c r="E21" s="17">
        <f>SUM(D17:D21)</f>
        <v>54600</v>
      </c>
      <c r="F21" s="23"/>
    </row>
    <row r="22" spans="1:6" ht="15.75">
      <c r="A22" s="12">
        <v>5</v>
      </c>
      <c r="B22" s="13" t="s">
        <v>72</v>
      </c>
      <c r="C22" s="14" t="s">
        <v>34</v>
      </c>
      <c r="D22" s="16"/>
      <c r="E22" s="17"/>
      <c r="F22" s="23"/>
    </row>
    <row r="23" spans="1:6" ht="15.75" customHeight="1">
      <c r="A23" s="28"/>
      <c r="B23" s="42" t="s">
        <v>75</v>
      </c>
      <c r="C23" s="31" t="s">
        <v>76</v>
      </c>
      <c r="D23" s="38">
        <f>500*15</f>
        <v>7500</v>
      </c>
      <c r="E23" s="38"/>
      <c r="F23" s="23"/>
    </row>
    <row r="24" spans="1:6" ht="15.75">
      <c r="A24" s="28"/>
      <c r="B24" s="42" t="s">
        <v>77</v>
      </c>
      <c r="C24" s="28">
        <v>2000</v>
      </c>
      <c r="D24" s="38">
        <v>2000</v>
      </c>
      <c r="E24" s="38"/>
      <c r="F24" s="23"/>
    </row>
    <row r="25" spans="1:6" ht="15.75">
      <c r="A25" s="28"/>
      <c r="B25" s="42" t="s">
        <v>78</v>
      </c>
      <c r="C25" s="32">
        <v>1000</v>
      </c>
      <c r="D25" s="33">
        <v>1000</v>
      </c>
      <c r="E25" s="38"/>
      <c r="F25" s="23"/>
    </row>
    <row r="26" spans="1:6" ht="15.75">
      <c r="A26" s="28"/>
      <c r="B26" s="42" t="s">
        <v>79</v>
      </c>
      <c r="C26" s="28">
        <v>1000</v>
      </c>
      <c r="D26" s="38">
        <v>1000</v>
      </c>
      <c r="E26" s="38"/>
      <c r="F26" s="23"/>
    </row>
    <row r="27" spans="1:6" ht="15.75">
      <c r="A27" s="28"/>
      <c r="B27" s="42" t="s">
        <v>80</v>
      </c>
      <c r="C27" s="28">
        <v>5000</v>
      </c>
      <c r="D27" s="38">
        <v>5000</v>
      </c>
      <c r="E27" s="38"/>
      <c r="F27" s="23"/>
    </row>
    <row r="28" spans="1:6" ht="15.75">
      <c r="A28" s="28"/>
      <c r="B28" s="42" t="s">
        <v>81</v>
      </c>
      <c r="C28" s="28">
        <v>1500</v>
      </c>
      <c r="D28" s="38">
        <v>1500</v>
      </c>
      <c r="E28" s="38"/>
      <c r="F28" s="23"/>
    </row>
    <row r="29" spans="1:6" ht="15.75" customHeight="1">
      <c r="A29" s="28"/>
      <c r="B29" s="42" t="s">
        <v>82</v>
      </c>
      <c r="C29" s="28">
        <v>2000</v>
      </c>
      <c r="D29" s="38">
        <v>2000</v>
      </c>
      <c r="E29" s="39">
        <f>SUM(D23:D29)</f>
        <v>20000</v>
      </c>
      <c r="F29" s="23"/>
    </row>
    <row r="30" spans="1:6" ht="15.75" customHeight="1">
      <c r="A30" s="12">
        <v>6</v>
      </c>
      <c r="B30" s="13" t="s">
        <v>73</v>
      </c>
      <c r="C30" s="14" t="s">
        <v>84</v>
      </c>
      <c r="D30" s="20">
        <f>1000*14</f>
        <v>14000</v>
      </c>
      <c r="E30" s="21">
        <f>+D30</f>
        <v>14000</v>
      </c>
      <c r="F30" s="23"/>
    </row>
    <row r="31" spans="1:6" ht="15">
      <c r="A31" s="12">
        <v>7</v>
      </c>
      <c r="B31" s="13" t="s">
        <v>89</v>
      </c>
      <c r="C31" s="14" t="s">
        <v>85</v>
      </c>
      <c r="D31" s="20">
        <v>5000</v>
      </c>
      <c r="E31" s="21">
        <f>+D31</f>
        <v>5000</v>
      </c>
      <c r="F31" s="24"/>
    </row>
    <row r="32" spans="1:6" ht="15.75">
      <c r="A32" s="12">
        <v>8</v>
      </c>
      <c r="B32" s="13" t="s">
        <v>86</v>
      </c>
      <c r="C32" s="14"/>
      <c r="D32" s="20">
        <v>5000</v>
      </c>
      <c r="E32" s="21">
        <f>+D32</f>
        <v>5000</v>
      </c>
      <c r="F32" s="25"/>
    </row>
    <row r="33" spans="1:5" ht="15">
      <c r="A33" s="12">
        <v>9</v>
      </c>
      <c r="B33" s="13" t="s">
        <v>87</v>
      </c>
      <c r="C33" s="14" t="s">
        <v>37</v>
      </c>
      <c r="D33" s="20">
        <v>10000</v>
      </c>
      <c r="E33" s="21">
        <f>+D33</f>
        <v>10000</v>
      </c>
    </row>
    <row r="34" spans="1:5" ht="15">
      <c r="A34" s="35">
        <v>10</v>
      </c>
      <c r="B34" s="13" t="s">
        <v>21</v>
      </c>
      <c r="C34" s="15" t="s">
        <v>38</v>
      </c>
      <c r="D34" s="38"/>
      <c r="E34" s="38"/>
    </row>
    <row r="35" spans="1:5" ht="15">
      <c r="A35" s="28"/>
      <c r="B35" s="28"/>
      <c r="C35" s="28"/>
      <c r="D35" s="22"/>
      <c r="E35" s="21">
        <f>SUM(E5:E34)</f>
        <v>695250</v>
      </c>
    </row>
    <row r="36" spans="1:5" ht="12.75">
      <c r="A36" s="37"/>
      <c r="B36" s="37"/>
      <c r="C36" s="37"/>
      <c r="D36" s="37"/>
      <c r="E36" s="37"/>
    </row>
    <row r="37" spans="1:5" ht="14.25">
      <c r="A37" s="41"/>
      <c r="B37" s="43" t="s">
        <v>94</v>
      </c>
      <c r="C37" s="40"/>
      <c r="D37" s="40"/>
      <c r="E37" s="40"/>
    </row>
    <row r="38" spans="1:5" ht="12.75">
      <c r="A38" s="40"/>
      <c r="B38" s="40" t="s">
        <v>92</v>
      </c>
      <c r="C38" s="40"/>
      <c r="D38" s="40"/>
      <c r="E38" s="40"/>
    </row>
    <row r="39" spans="1:5" ht="12.75">
      <c r="A39" s="40"/>
      <c r="B39" s="40" t="s">
        <v>93</v>
      </c>
      <c r="C39" s="40"/>
      <c r="D39" s="40"/>
      <c r="E39" s="40"/>
    </row>
    <row r="40" spans="1:5" ht="12.75">
      <c r="A40" s="40"/>
      <c r="B40" s="40"/>
      <c r="C40" s="40"/>
      <c r="D40" s="40"/>
      <c r="E40" s="40"/>
    </row>
    <row r="41" spans="1:5" ht="12.75">
      <c r="A41" s="40"/>
      <c r="B41" s="40"/>
      <c r="C41" s="40"/>
      <c r="D41" s="40"/>
      <c r="E41" s="34"/>
    </row>
    <row r="42" spans="1:5" ht="12.75">
      <c r="A42" s="37"/>
      <c r="B42" s="37"/>
      <c r="C42" s="37"/>
      <c r="D42" s="37"/>
      <c r="E42" s="37"/>
    </row>
    <row r="43" spans="1:5" ht="12.75">
      <c r="A43" s="37"/>
      <c r="B43" s="37"/>
      <c r="C43" s="37"/>
      <c r="D43" s="37"/>
      <c r="E43" s="37"/>
    </row>
    <row r="44" spans="1:5" ht="12.75">
      <c r="A44" s="37"/>
      <c r="B44" s="37"/>
      <c r="C44" s="37"/>
      <c r="D44" s="37"/>
      <c r="E44" s="37"/>
    </row>
    <row r="45" spans="1:5" ht="12.75">
      <c r="A45" s="37"/>
      <c r="B45" s="37"/>
      <c r="C45" s="37"/>
      <c r="D45" s="37"/>
      <c r="E45" s="37"/>
    </row>
    <row r="46" spans="1:5" ht="12.75">
      <c r="A46" s="37"/>
      <c r="B46" s="37"/>
      <c r="C46" s="37"/>
      <c r="D46" s="37"/>
      <c r="E46" s="37"/>
    </row>
    <row r="47" spans="1:5" ht="12.75">
      <c r="A47" s="37"/>
      <c r="B47" s="37"/>
      <c r="C47" s="37"/>
      <c r="D47" s="37"/>
      <c r="E47" s="37"/>
    </row>
    <row r="48" spans="1:5" ht="12.75">
      <c r="A48" s="37"/>
      <c r="B48" s="37"/>
      <c r="C48" s="37"/>
      <c r="D48" s="37"/>
      <c r="E48" s="37"/>
    </row>
    <row r="49" spans="1:5" ht="12.75">
      <c r="A49" s="37"/>
      <c r="B49" s="37"/>
      <c r="C49" s="37"/>
      <c r="D49" s="37"/>
      <c r="E49" s="37"/>
    </row>
    <row r="50" spans="1:5" ht="12.75">
      <c r="A50" s="37"/>
      <c r="B50" s="37"/>
      <c r="C50" s="37"/>
      <c r="D50" s="37"/>
      <c r="E50" s="37"/>
    </row>
    <row r="51" spans="1:5" ht="12.75">
      <c r="A51" s="37"/>
      <c r="B51" s="37"/>
      <c r="C51" s="37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  <row r="55" spans="1:5" ht="12.75">
      <c r="A55" s="37"/>
      <c r="B55" s="37"/>
      <c r="C55" s="37"/>
      <c r="D55" s="37"/>
      <c r="E55" s="37"/>
    </row>
    <row r="56" spans="1:5" ht="12.75">
      <c r="A56" s="37"/>
      <c r="B56" s="37"/>
      <c r="C56" s="37"/>
      <c r="D56" s="37"/>
      <c r="E56" s="37"/>
    </row>
    <row r="57" spans="1:5" ht="12.75">
      <c r="A57" s="37"/>
      <c r="B57" s="37"/>
      <c r="C57" s="37"/>
      <c r="D57" s="37"/>
      <c r="E57" s="37"/>
    </row>
    <row r="58" spans="1:5" ht="12.75">
      <c r="A58" s="37"/>
      <c r="B58" s="37"/>
      <c r="C58" s="37"/>
      <c r="D58" s="37"/>
      <c r="E58" s="37"/>
    </row>
    <row r="59" spans="1:5" ht="12.75">
      <c r="A59" s="37"/>
      <c r="B59" s="37"/>
      <c r="C59" s="37"/>
      <c r="D59" s="37"/>
      <c r="E59" s="37"/>
    </row>
    <row r="60" spans="1:5" ht="12.75">
      <c r="A60" s="37"/>
      <c r="B60" s="37"/>
      <c r="C60" s="37"/>
      <c r="D60" s="37"/>
      <c r="E60" s="37"/>
    </row>
    <row r="61" spans="1:5" ht="12.75">
      <c r="A61" s="37"/>
      <c r="B61" s="37"/>
      <c r="C61" s="37"/>
      <c r="D61" s="37"/>
      <c r="E61" s="37"/>
    </row>
    <row r="62" spans="1:5" ht="12.75">
      <c r="A62" s="37"/>
      <c r="B62" s="37"/>
      <c r="C62" s="37"/>
      <c r="D62" s="37"/>
      <c r="E62" s="37"/>
    </row>
    <row r="63" spans="1:5" ht="12.75">
      <c r="A63" s="37"/>
      <c r="B63" s="37"/>
      <c r="C63" s="37"/>
      <c r="D63" s="37"/>
      <c r="E63" s="37"/>
    </row>
    <row r="64" spans="1:5" ht="12.75">
      <c r="A64" s="37"/>
      <c r="B64" s="37"/>
      <c r="C64" s="37"/>
      <c r="D64" s="37"/>
      <c r="E64" s="37"/>
    </row>
    <row r="65" spans="1:5" ht="12.75">
      <c r="A65" s="37"/>
      <c r="B65" s="37"/>
      <c r="C65" s="37"/>
      <c r="D65" s="37"/>
      <c r="E65" s="37"/>
    </row>
    <row r="66" spans="1:5" ht="12.75">
      <c r="A66" s="37"/>
      <c r="B66" s="37"/>
      <c r="C66" s="37"/>
      <c r="D66" s="37"/>
      <c r="E66" s="37"/>
    </row>
    <row r="67" spans="1:5" ht="12.75">
      <c r="A67" s="37"/>
      <c r="B67" s="37"/>
      <c r="C67" s="37"/>
      <c r="D67" s="37"/>
      <c r="E67" s="37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0">
      <selection activeCell="B3" sqref="B3"/>
    </sheetView>
  </sheetViews>
  <sheetFormatPr defaultColWidth="9.140625" defaultRowHeight="12.75"/>
  <cols>
    <col min="2" max="2" width="35.7109375" style="0" customWidth="1"/>
    <col min="3" max="5" width="15.7109375" style="0" customWidth="1"/>
  </cols>
  <sheetData>
    <row r="1" spans="1:6" ht="14.25" customHeight="1">
      <c r="A1" s="1" t="s">
        <v>0</v>
      </c>
      <c r="B1" s="1" t="s">
        <v>1</v>
      </c>
      <c r="C1" s="1" t="s">
        <v>22</v>
      </c>
      <c r="D1" s="1" t="s">
        <v>39</v>
      </c>
      <c r="E1" s="1" t="s">
        <v>42</v>
      </c>
      <c r="F1" s="2"/>
    </row>
    <row r="2" spans="1:6" ht="18.75" customHeight="1">
      <c r="A2" s="3">
        <v>1</v>
      </c>
      <c r="B2" s="4" t="s">
        <v>2</v>
      </c>
      <c r="C2" s="5"/>
      <c r="D2" s="1" t="s">
        <v>40</v>
      </c>
      <c r="E2" s="6"/>
      <c r="F2" s="44"/>
    </row>
    <row r="3" spans="1:6" ht="22.5" customHeight="1">
      <c r="A3" s="3"/>
      <c r="B3" s="6" t="s">
        <v>3</v>
      </c>
      <c r="C3" s="5" t="s">
        <v>23</v>
      </c>
      <c r="D3" s="7">
        <v>192000</v>
      </c>
      <c r="E3" s="8"/>
      <c r="F3" s="44"/>
    </row>
    <row r="4" spans="1:6" ht="15.75">
      <c r="A4" s="3"/>
      <c r="B4" s="6" t="s">
        <v>4</v>
      </c>
      <c r="C4" s="5" t="s">
        <v>24</v>
      </c>
      <c r="D4" s="7">
        <v>28800</v>
      </c>
      <c r="E4" s="8"/>
      <c r="F4" s="44"/>
    </row>
    <row r="5" spans="1:6" ht="15.75">
      <c r="A5" s="3"/>
      <c r="B5" s="6" t="s">
        <v>5</v>
      </c>
      <c r="C5" s="5" t="s">
        <v>25</v>
      </c>
      <c r="D5" s="7">
        <v>38400</v>
      </c>
      <c r="E5" s="8"/>
      <c r="F5" s="44"/>
    </row>
    <row r="6" spans="1:6" ht="15.75">
      <c r="A6" s="3"/>
      <c r="B6" s="6" t="s">
        <v>6</v>
      </c>
      <c r="C6" s="5" t="s">
        <v>25</v>
      </c>
      <c r="D6" s="7">
        <v>38400</v>
      </c>
      <c r="E6" s="8"/>
      <c r="F6" s="44"/>
    </row>
    <row r="7" spans="1:6" ht="15.75">
      <c r="A7" s="3"/>
      <c r="B7" s="6" t="s">
        <v>7</v>
      </c>
      <c r="C7" s="5" t="s">
        <v>26</v>
      </c>
      <c r="D7" s="9" t="s">
        <v>41</v>
      </c>
      <c r="E7" s="8"/>
      <c r="F7" s="44"/>
    </row>
    <row r="8" spans="1:6" ht="15.75">
      <c r="A8" s="3"/>
      <c r="B8" s="6" t="s">
        <v>8</v>
      </c>
      <c r="C8" s="5" t="s">
        <v>27</v>
      </c>
      <c r="D8" s="7">
        <v>30000</v>
      </c>
      <c r="E8" s="8"/>
      <c r="F8" s="44"/>
    </row>
    <row r="9" spans="1:6" ht="15.75">
      <c r="A9" s="6"/>
      <c r="B9" s="6" t="s">
        <v>9</v>
      </c>
      <c r="C9" s="5" t="s">
        <v>28</v>
      </c>
      <c r="D9" s="7">
        <v>50400</v>
      </c>
      <c r="E9" s="8" t="s">
        <v>43</v>
      </c>
      <c r="F9" s="44"/>
    </row>
    <row r="10" spans="1:6" ht="15.75">
      <c r="A10" s="6"/>
      <c r="B10" s="6"/>
      <c r="C10" s="5"/>
      <c r="D10" s="10"/>
      <c r="E10" s="8"/>
      <c r="F10" s="44"/>
    </row>
    <row r="11" spans="1:6" ht="15.75">
      <c r="A11" s="3">
        <v>2</v>
      </c>
      <c r="B11" s="4" t="s">
        <v>10</v>
      </c>
      <c r="C11" s="5"/>
      <c r="D11" s="9"/>
      <c r="E11" s="8"/>
      <c r="F11" s="44"/>
    </row>
    <row r="12" spans="1:6" ht="15.75">
      <c r="A12" s="3"/>
      <c r="B12" s="4" t="s">
        <v>11</v>
      </c>
      <c r="C12" s="5" t="s">
        <v>29</v>
      </c>
      <c r="D12" s="7">
        <v>37500</v>
      </c>
      <c r="E12" s="8" t="s">
        <v>44</v>
      </c>
      <c r="F12" s="44"/>
    </row>
    <row r="13" spans="1:6" ht="15.75">
      <c r="A13" s="3"/>
      <c r="B13" s="4"/>
      <c r="C13" s="5"/>
      <c r="D13" s="9"/>
      <c r="E13" s="8"/>
      <c r="F13" s="44"/>
    </row>
    <row r="14" spans="1:6" ht="15.75">
      <c r="A14" s="3">
        <v>3</v>
      </c>
      <c r="B14" s="4" t="s">
        <v>12</v>
      </c>
      <c r="C14" s="5"/>
      <c r="D14" s="6"/>
      <c r="E14" s="8"/>
      <c r="F14" s="44"/>
    </row>
    <row r="15" spans="1:6" ht="15.75">
      <c r="A15" s="3"/>
      <c r="B15" s="6" t="s">
        <v>13</v>
      </c>
      <c r="C15" s="5" t="s">
        <v>30</v>
      </c>
      <c r="D15" s="7">
        <v>6000</v>
      </c>
      <c r="E15" s="4"/>
      <c r="F15" s="44"/>
    </row>
    <row r="16" spans="1:6" ht="15.75">
      <c r="A16" s="3"/>
      <c r="B16" s="6" t="s">
        <v>14</v>
      </c>
      <c r="C16" s="5" t="s">
        <v>31</v>
      </c>
      <c r="D16" s="7">
        <v>7200</v>
      </c>
      <c r="E16" s="8"/>
      <c r="F16" s="44"/>
    </row>
    <row r="17" spans="1:6" ht="15.75">
      <c r="A17" s="3"/>
      <c r="B17" s="6" t="s">
        <v>15</v>
      </c>
      <c r="C17" s="5" t="s">
        <v>32</v>
      </c>
      <c r="D17" s="7">
        <v>12000</v>
      </c>
      <c r="E17" s="8"/>
      <c r="F17" s="44"/>
    </row>
    <row r="18" spans="1:6" ht="15.75">
      <c r="A18" s="3"/>
      <c r="B18" s="6" t="s">
        <v>16</v>
      </c>
      <c r="C18" s="5" t="s">
        <v>33</v>
      </c>
      <c r="D18" s="7">
        <v>19200</v>
      </c>
      <c r="E18" s="8" t="s">
        <v>45</v>
      </c>
      <c r="F18" s="44"/>
    </row>
    <row r="19" spans="1:6" ht="15.75">
      <c r="A19" s="3"/>
      <c r="B19" s="6"/>
      <c r="C19" s="5"/>
      <c r="D19" s="9"/>
      <c r="E19" s="8"/>
      <c r="F19" s="44"/>
    </row>
    <row r="20" spans="1:6" ht="15.75">
      <c r="A20" s="3">
        <v>4</v>
      </c>
      <c r="B20" s="4" t="s">
        <v>17</v>
      </c>
      <c r="C20" s="5" t="s">
        <v>34</v>
      </c>
      <c r="D20" s="7">
        <v>10000</v>
      </c>
      <c r="E20" s="8" t="s">
        <v>46</v>
      </c>
      <c r="F20" s="44"/>
    </row>
    <row r="21" spans="1:6" ht="15.75">
      <c r="A21" s="3"/>
      <c r="B21" s="4"/>
      <c r="C21" s="5"/>
      <c r="D21" s="9"/>
      <c r="E21" s="8"/>
      <c r="F21" s="44"/>
    </row>
    <row r="22" spans="1:6" ht="31.5">
      <c r="A22" s="3">
        <v>5</v>
      </c>
      <c r="B22" s="4" t="s">
        <v>18</v>
      </c>
      <c r="C22" s="5" t="s">
        <v>35</v>
      </c>
      <c r="D22" s="7">
        <v>12000</v>
      </c>
      <c r="E22" s="8" t="s">
        <v>47</v>
      </c>
      <c r="F22" s="44"/>
    </row>
    <row r="23" spans="1:6" ht="15.75">
      <c r="A23" s="3"/>
      <c r="B23" s="4"/>
      <c r="C23" s="5"/>
      <c r="D23" s="9"/>
      <c r="E23" s="8"/>
      <c r="F23" s="44"/>
    </row>
    <row r="24" spans="1:6" ht="15.75">
      <c r="A24" s="3">
        <v>6</v>
      </c>
      <c r="B24" s="4" t="s">
        <v>19</v>
      </c>
      <c r="C24" s="5" t="s">
        <v>36</v>
      </c>
      <c r="D24" s="7">
        <v>3000</v>
      </c>
      <c r="E24" s="8" t="s">
        <v>48</v>
      </c>
      <c r="F24" s="44"/>
    </row>
    <row r="25" spans="1:6" ht="15.75">
      <c r="A25" s="3"/>
      <c r="B25" s="6"/>
      <c r="C25" s="5"/>
      <c r="D25" s="9"/>
      <c r="E25" s="8"/>
      <c r="F25" s="44"/>
    </row>
    <row r="26" spans="1:6" ht="15.75">
      <c r="A26" s="3">
        <v>7</v>
      </c>
      <c r="B26" s="4" t="s">
        <v>20</v>
      </c>
      <c r="C26" s="5" t="s">
        <v>37</v>
      </c>
      <c r="D26" s="7">
        <v>8000</v>
      </c>
      <c r="E26" s="8" t="s">
        <v>49</v>
      </c>
      <c r="F26" s="44"/>
    </row>
    <row r="27" spans="1:6" ht="15.75">
      <c r="A27" s="3"/>
      <c r="B27" s="4"/>
      <c r="C27" s="5"/>
      <c r="D27" s="6"/>
      <c r="E27" s="6"/>
      <c r="F27" s="44"/>
    </row>
    <row r="28" spans="1:6" ht="31.5">
      <c r="A28" s="3">
        <v>8</v>
      </c>
      <c r="B28" s="4" t="s">
        <v>21</v>
      </c>
      <c r="C28" s="6" t="s">
        <v>38</v>
      </c>
      <c r="D28" s="10"/>
      <c r="E28" s="10"/>
      <c r="F28" s="2"/>
    </row>
    <row r="29" spans="1:6" ht="15.75">
      <c r="A29" s="10"/>
      <c r="B29" s="10"/>
      <c r="C29" s="10"/>
      <c r="D29" s="6"/>
      <c r="E29" s="8" t="s">
        <v>50</v>
      </c>
      <c r="F29" s="10"/>
    </row>
    <row r="30" spans="1:6" ht="15.75">
      <c r="A30" s="10"/>
      <c r="B30" s="10"/>
      <c r="C30" s="10"/>
      <c r="D30" s="10"/>
      <c r="E30" s="45" t="s">
        <v>51</v>
      </c>
      <c r="F30" s="45"/>
    </row>
  </sheetData>
  <mergeCells count="2">
    <mergeCell ref="F2:F27"/>
    <mergeCell ref="E30:F3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Gramya Sansthan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Surendra</dc:creator>
  <cp:keywords/>
  <dc:description/>
  <cp:lastModifiedBy>Surrendra</cp:lastModifiedBy>
  <cp:lastPrinted>2006-12-07T23:33:53Z</cp:lastPrinted>
  <dcterms:created xsi:type="dcterms:W3CDTF">2006-02-23T19:09:07Z</dcterms:created>
  <dcterms:modified xsi:type="dcterms:W3CDTF">2006-12-18T05:16:50Z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653707565</vt:i4>
  </property>
  <property fmtid="{D5CDD505-2E9C-101B-9397-08002B2CF9AE}" pid="4" name="_EmailSubje">
    <vt:lpwstr>Gramya Budget</vt:lpwstr>
  </property>
  <property fmtid="{D5CDD505-2E9C-101B-9397-08002B2CF9AE}" pid="5" name="_AuthorEma">
    <vt:lpwstr>mvij@mail.com</vt:lpwstr>
  </property>
  <property fmtid="{D5CDD505-2E9C-101B-9397-08002B2CF9AE}" pid="6" name="_AuthorEmailDisplayNa">
    <vt:lpwstr>Mukesh Vij</vt:lpwstr>
  </property>
</Properties>
</file>