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<sst xmlns="http://schemas.openxmlformats.org/spreadsheetml/2006/main" count="157" uniqueCount="107">
  <si>
    <t>SUSTAINABLE  AGRICULTURE  PROGRAMME  FOR THREE YEARS.</t>
  </si>
  <si>
    <t xml:space="preserve"> </t>
  </si>
  <si>
    <t xml:space="preserve">Activities  </t>
  </si>
  <si>
    <t>Budget</t>
  </si>
  <si>
    <t>Programme  cost</t>
  </si>
  <si>
    <t>Year I</t>
  </si>
  <si>
    <t>Year 2</t>
  </si>
  <si>
    <t>Year 3</t>
  </si>
  <si>
    <t>I</t>
  </si>
  <si>
    <t xml:space="preserve">Assit  purchasing </t>
  </si>
  <si>
    <t>Purchase of land  of  2 acres with registration  charges.</t>
  </si>
  <si>
    <t xml:space="preserve">Fencing  for land bundry </t>
  </si>
  <si>
    <t xml:space="preserve">( Stone piller, bubbed wire including fixing charges ) </t>
  </si>
  <si>
    <t>Water source</t>
  </si>
  <si>
    <t>( Digging tube well and  instalation of electric pump,  pump house )</t>
  </si>
  <si>
    <t xml:space="preserve">Purchase of Agriculture equepments </t>
  </si>
  <si>
    <t xml:space="preserve">( Mamty, Crobar, Pikacy, Butties,  Weeder Machine etc., ) </t>
  </si>
  <si>
    <t xml:space="preserve">Purchase of Cross breed Cows </t>
  </si>
  <si>
    <t>(Rs. 15,000 x 2 cows)  maintance cost.</t>
  </si>
  <si>
    <t>Construction of low cost cow shed ( 15' x 15' shed)</t>
  </si>
  <si>
    <t>Construction of  One Bio-Gas Unit</t>
  </si>
  <si>
    <t>( 210 Cmt Unit)</t>
  </si>
  <si>
    <t xml:space="preserve">Instalation of  Solar Units for B.S centre </t>
  </si>
  <si>
    <t xml:space="preserve"> -  For lighting  systems </t>
  </si>
  <si>
    <t xml:space="preserve"> -  For Water Heating system</t>
  </si>
  <si>
    <t xml:space="preserve">Bridge School Centre Construction </t>
  </si>
  <si>
    <t>Sub Total  Rs.</t>
  </si>
  <si>
    <t>II</t>
  </si>
  <si>
    <t>Land development activities.</t>
  </si>
  <si>
    <t>( Rs.25 x 500 plants per year )</t>
  </si>
  <si>
    <t>Esableshment of Vermi Compost units</t>
  </si>
  <si>
    <t xml:space="preserve">( Rs.12000 x 2 Units) </t>
  </si>
  <si>
    <t>Horticultue Development</t>
  </si>
  <si>
    <t xml:space="preserve"> -  Banana Plants - 300</t>
  </si>
  <si>
    <t xml:space="preserve"> -  Arecnut Plants - 300</t>
  </si>
  <si>
    <t>( Rs.5000 per year)</t>
  </si>
  <si>
    <t xml:space="preserve">( Rs. 1000/unit  x 2 units) </t>
  </si>
  <si>
    <t>Fodder grass seeds development</t>
  </si>
  <si>
    <t xml:space="preserve">Bio-pesticides unit </t>
  </si>
  <si>
    <t>Neem cake and Pongemia cake ( Rs.10/kgs x 1500 kgs)</t>
  </si>
  <si>
    <t>Bee keeping unit  (Box and extract machine)</t>
  </si>
  <si>
    <t>Farm ponds ( Rain water harvesting, Size  9mtr x 3mtr)</t>
  </si>
  <si>
    <t>( Rs.10500 )</t>
  </si>
  <si>
    <t>Kitchen garden development (Vegetables, Drumstic etc  )</t>
  </si>
  <si>
    <t>V</t>
  </si>
  <si>
    <t xml:space="preserve">Administration expenses. </t>
  </si>
  <si>
    <t>Communication (Postage, Fax, xerox etc ) (Rs.200 per month)</t>
  </si>
  <si>
    <t>Printing  &amp; Stationary  ( Rs.100 per month)</t>
  </si>
  <si>
    <t>Documentation and reporting  ( Rs.5000/year)</t>
  </si>
  <si>
    <t>Travel for Project Coordinator  ( Rs. 600/month x 12 months)</t>
  </si>
  <si>
    <t>Miscellaneous expenses  ( Rs.5000 per year )</t>
  </si>
  <si>
    <t>VI</t>
  </si>
  <si>
    <t>Hanorarium ( Personal cost )</t>
  </si>
  <si>
    <t xml:space="preserve">( Rs.4000 x 12 months)  </t>
  </si>
  <si>
    <t>( Rs.3000 x 12 x 2 laburs)</t>
  </si>
  <si>
    <t>CONSOLIDATED   BUDGET</t>
  </si>
  <si>
    <t>Sl</t>
  </si>
  <si>
    <t>Item</t>
  </si>
  <si>
    <t>Year 1</t>
  </si>
  <si>
    <t>II.</t>
  </si>
  <si>
    <t>III</t>
  </si>
  <si>
    <t>Grant  Total  Rs.</t>
  </si>
  <si>
    <t xml:space="preserve">Organisation Contributuion.  </t>
  </si>
  <si>
    <t>Furniture and Fixtures ( Tables, Food prepration vissels, almera, Chairs)</t>
  </si>
  <si>
    <t>Promotion of Forestry seedlings (Fodder, fuel, timber yield sapplings)</t>
  </si>
  <si>
    <t>Horticultue Development ( Plants, transportation and Pits)</t>
  </si>
  <si>
    <t xml:space="preserve"> - Mango - 40 plants</t>
  </si>
  <si>
    <t xml:space="preserve"> - Sapota - 40 plants</t>
  </si>
  <si>
    <t xml:space="preserve"> - Coconut - 30 plants</t>
  </si>
  <si>
    <t xml:space="preserve">Concentrated organic manure preparation, Jeevamrutha </t>
  </si>
  <si>
    <t xml:space="preserve">(maiz, hameta, NB-21, Congo signal, Guneia para, horsegrome etc) </t>
  </si>
  <si>
    <t>Neem Oil.  (100 leters x Rs.100/let)</t>
  </si>
  <si>
    <t>Promotion of Fishing units</t>
  </si>
  <si>
    <t>Telephone instalation ( Including internet)</t>
  </si>
  <si>
    <t>Project Coordinator - (Monitoring, account keeping)</t>
  </si>
  <si>
    <t>2008-10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</si>
  <si>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</si>
  <si>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</si>
  <si>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</si>
  <si>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</si>
  <si>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</si>
  <si>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</si>
  <si>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</si>
  <si>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</si>
  <si>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</si>
  <si>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</si>
  <si>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</si>
  <si>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</si>
  <si>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Purchase of  Milchy Cows ( Cross Brides)</t>
  </si>
  <si>
    <t>Construction of cow shed ( 15' x 15' shed)</t>
  </si>
  <si>
    <t>( 1 Hall,  1 Daing  hall, 1 Kitchen room,  4 Bed rooms, 1 Store room)</t>
  </si>
  <si>
    <t xml:space="preserve">Action Plan for three years </t>
  </si>
  <si>
    <t xml:space="preserve">Documentation and monitoring </t>
  </si>
  <si>
    <t xml:space="preserve">Promotion of Forestry seedlings (Fodder, fuel and timber yielding) </t>
  </si>
  <si>
    <t xml:space="preserve"> - Mango - 40 plants </t>
  </si>
  <si>
    <t xml:space="preserve">(maiz, hameta, NB-21, Congo signal, ginea, horsegrome etc) </t>
  </si>
  <si>
    <t xml:space="preserve">Azolla development units </t>
  </si>
  <si>
    <t>Neem Oil  (100 leters x Rs.100/let)</t>
  </si>
  <si>
    <t xml:space="preserve">Farm Maintenance Labour - 2 </t>
  </si>
  <si>
    <t xml:space="preserve">Fencing  for land boundry </t>
  </si>
  <si>
    <t>Note: This budget not includes Any Bridge Schools Components</t>
  </si>
  <si>
    <t>Azolla development units</t>
  </si>
  <si>
    <t xml:space="preserve">Bio-pesticides units </t>
  </si>
  <si>
    <t xml:space="preserve">Assistance for  purchase </t>
  </si>
  <si>
    <t>Furniture and Fixtures (Tables, Food prepration vissels, almera, Chairs)</t>
  </si>
  <si>
    <t>( 1 Hall,  1 Daining  hall, 1 Kitchen room,  3 Bed rooms, 1 Store room, 1 Security room)</t>
  </si>
  <si>
    <t>Grant request from ASHA for Education 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</si>
</sst>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5" xfId="15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1" xfId="15" applyNumberFormat="1" applyFont="1" applyBorder="1" applyAlignment="1">
      <alignment/>
    </xf>
    <xf numFmtId="0" fontId="1" fillId="0" borderId="11" xfId="0" applyFont="1" applyBorder="1" applyAlignment="1">
      <alignment/>
    </xf>
    <xf numFmtId="165" fontId="1" fillId="0" borderId="11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0" fontId="1" fillId="0" borderId="6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4" fontId="2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3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vertical="top"/>
    </xf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4" fontId="2" fillId="0" borderId="2" xfId="15" applyNumberFormat="1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0" fillId="0" borderId="1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0"/>
  <sheetViews>
    <sheetView tabSelected="1" workbookViewId="0" topLeftCell="A64">
      <selection activeCell="B77" sqref="B77"/>
    </sheetView>
  </sheetViews>
  <sheetFormatPr defaultColWidth="9.140625" defaultRowHeight="12.75"/>
  <cols>
    <col min="1" max="1" width="4.7109375" style="0" customWidth="1"/>
    <col min="2" max="2" width="62.140625" style="0" customWidth="1"/>
    <col min="3" max="3" width="13.28125" style="0" customWidth="1"/>
    <col min="4" max="4" width="12.140625" style="0" customWidth="1"/>
    <col min="5" max="5" width="12.7109375" style="0" customWidth="1"/>
  </cols>
  <sheetData>
    <row r="2" spans="1:3" ht="15.75">
      <c r="A2" s="1"/>
      <c r="B2" s="2" t="s">
        <v>0</v>
      </c>
      <c r="C2" s="1"/>
    </row>
    <row r="3" spans="1:3" ht="15.75">
      <c r="A3" s="1"/>
      <c r="B3" s="1"/>
      <c r="C3" s="1"/>
    </row>
    <row r="4" spans="1:5" ht="15.75">
      <c r="A4" s="3" t="s">
        <v>1</v>
      </c>
      <c r="B4" s="4" t="s">
        <v>2</v>
      </c>
      <c r="C4" s="67" t="s">
        <v>3</v>
      </c>
      <c r="D4" s="67" t="s">
        <v>3</v>
      </c>
      <c r="E4" s="67" t="s">
        <v>3</v>
      </c>
    </row>
    <row r="5" spans="1:5" ht="15.75">
      <c r="A5" s="5" t="s">
        <v>1</v>
      </c>
      <c r="B5" s="4" t="s">
        <v>4</v>
      </c>
      <c r="C5" s="67" t="s">
        <v>5</v>
      </c>
      <c r="D5" s="68" t="s">
        <v>6</v>
      </c>
      <c r="E5" s="69" t="s">
        <v>7</v>
      </c>
    </row>
    <row r="6" spans="1:5" ht="15.75">
      <c r="A6" s="7" t="s">
        <v>8</v>
      </c>
      <c r="B6" s="8" t="s">
        <v>103</v>
      </c>
      <c r="C6" s="9"/>
      <c r="D6" s="10"/>
      <c r="E6" s="11"/>
    </row>
    <row r="7" spans="1:5" ht="15.75">
      <c r="A7" s="12">
        <v>1</v>
      </c>
      <c r="B7" s="13" t="s">
        <v>10</v>
      </c>
      <c r="C7" s="14">
        <v>550000</v>
      </c>
      <c r="D7" s="15">
        <v>0</v>
      </c>
      <c r="E7" s="16">
        <v>0</v>
      </c>
    </row>
    <row r="8" spans="1:5" ht="15.75">
      <c r="A8" s="12">
        <v>2</v>
      </c>
      <c r="B8" s="13" t="s">
        <v>11</v>
      </c>
      <c r="C8" s="14">
        <v>30000</v>
      </c>
      <c r="D8" s="15">
        <v>0</v>
      </c>
      <c r="E8" s="16">
        <v>0</v>
      </c>
    </row>
    <row r="9" spans="1:5" ht="15.75">
      <c r="A9" s="12"/>
      <c r="B9" s="13" t="s">
        <v>12</v>
      </c>
      <c r="C9" s="14"/>
      <c r="D9" s="15"/>
      <c r="E9" s="16"/>
    </row>
    <row r="10" spans="1:5" ht="15.75">
      <c r="A10" s="12">
        <v>3</v>
      </c>
      <c r="B10" s="13" t="s">
        <v>13</v>
      </c>
      <c r="C10" s="14">
        <v>100000</v>
      </c>
      <c r="D10" s="15">
        <v>0</v>
      </c>
      <c r="E10" s="16">
        <v>0</v>
      </c>
    </row>
    <row r="11" spans="1:5" ht="15.75">
      <c r="A11" s="12"/>
      <c r="B11" s="13" t="s">
        <v>14</v>
      </c>
      <c r="C11" s="14"/>
      <c r="D11" s="15"/>
      <c r="E11" s="16"/>
    </row>
    <row r="12" spans="1:5" ht="15.75">
      <c r="A12" s="12">
        <v>4</v>
      </c>
      <c r="B12" s="13" t="s">
        <v>15</v>
      </c>
      <c r="C12" s="14">
        <v>30000</v>
      </c>
      <c r="D12" s="15">
        <v>5000</v>
      </c>
      <c r="E12" s="16">
        <v>2500</v>
      </c>
    </row>
    <row r="13" spans="1:5" ht="15.75">
      <c r="A13" s="12"/>
      <c r="B13" s="13" t="s">
        <v>16</v>
      </c>
      <c r="C13" s="14"/>
      <c r="D13" s="15"/>
      <c r="E13" s="16"/>
    </row>
    <row r="14" spans="1:5" ht="15.75">
      <c r="A14" s="12">
        <v>5</v>
      </c>
      <c r="B14" s="13" t="s">
        <v>17</v>
      </c>
      <c r="C14" s="14">
        <v>35000</v>
      </c>
      <c r="D14" s="15">
        <v>5000</v>
      </c>
      <c r="E14" s="16">
        <v>5000</v>
      </c>
    </row>
    <row r="15" spans="1:5" ht="15.75">
      <c r="A15" s="12" t="s">
        <v>1</v>
      </c>
      <c r="B15" s="13" t="s">
        <v>18</v>
      </c>
      <c r="C15" s="14"/>
      <c r="D15" s="15"/>
      <c r="E15" s="16"/>
    </row>
    <row r="16" spans="1:5" ht="15.75">
      <c r="A16" s="12">
        <v>6</v>
      </c>
      <c r="B16" s="13" t="s">
        <v>19</v>
      </c>
      <c r="C16" s="14">
        <v>25000</v>
      </c>
      <c r="D16" s="15">
        <v>0</v>
      </c>
      <c r="E16" s="16">
        <v>0</v>
      </c>
    </row>
    <row r="17" spans="1:5" ht="15.75">
      <c r="A17" s="12">
        <v>7</v>
      </c>
      <c r="B17" s="13" t="s">
        <v>20</v>
      </c>
      <c r="C17" s="14">
        <v>30000</v>
      </c>
      <c r="D17" s="15">
        <v>0</v>
      </c>
      <c r="E17" s="16">
        <v>0</v>
      </c>
    </row>
    <row r="18" spans="1:5" ht="15.75">
      <c r="A18" s="12"/>
      <c r="B18" s="13" t="s">
        <v>21</v>
      </c>
      <c r="C18" s="14"/>
      <c r="D18" s="15"/>
      <c r="E18" s="16"/>
    </row>
    <row r="19" spans="1:5" ht="15.75">
      <c r="A19" s="12">
        <v>8</v>
      </c>
      <c r="B19" s="13" t="s">
        <v>22</v>
      </c>
      <c r="C19" s="14"/>
      <c r="D19" s="15"/>
      <c r="E19" s="16"/>
    </row>
    <row r="20" spans="1:5" ht="15.75">
      <c r="A20" s="18" t="s">
        <v>1</v>
      </c>
      <c r="B20" s="13" t="s">
        <v>23</v>
      </c>
      <c r="C20" s="14">
        <v>30000</v>
      </c>
      <c r="D20" s="15">
        <v>0</v>
      </c>
      <c r="E20" s="16">
        <v>0</v>
      </c>
    </row>
    <row r="21" spans="1:5" ht="15.75">
      <c r="A21" s="18"/>
      <c r="B21" s="13" t="s">
        <v>24</v>
      </c>
      <c r="C21" s="14">
        <v>40000</v>
      </c>
      <c r="D21" s="15">
        <v>0</v>
      </c>
      <c r="E21" s="16">
        <v>0</v>
      </c>
    </row>
    <row r="22" spans="1:5" ht="15.75">
      <c r="A22" s="12">
        <v>9</v>
      </c>
      <c r="B22" s="13" t="s">
        <v>25</v>
      </c>
      <c r="C22" s="14">
        <v>400000</v>
      </c>
      <c r="D22" s="15">
        <v>0</v>
      </c>
      <c r="E22" s="16">
        <v>0</v>
      </c>
    </row>
    <row r="23" spans="1:5" ht="31.5">
      <c r="A23" s="12" t="s">
        <v>1</v>
      </c>
      <c r="B23" s="37" t="s">
        <v>105</v>
      </c>
      <c r="C23" s="14"/>
      <c r="D23" s="15"/>
      <c r="E23" s="16"/>
    </row>
    <row r="24" spans="1:5" ht="15.75">
      <c r="A24" s="12">
        <v>10</v>
      </c>
      <c r="B24" s="13" t="s">
        <v>104</v>
      </c>
      <c r="C24" s="14">
        <v>30000</v>
      </c>
      <c r="D24" s="15">
        <v>0</v>
      </c>
      <c r="E24" s="16">
        <v>0</v>
      </c>
    </row>
    <row r="25" spans="1:5" ht="15.75">
      <c r="A25" s="19" t="s">
        <v>1</v>
      </c>
      <c r="B25" s="13"/>
      <c r="C25" s="14"/>
      <c r="D25" s="15"/>
      <c r="E25" s="16"/>
    </row>
    <row r="26" spans="1:5" ht="15.75">
      <c r="A26" s="20"/>
      <c r="B26" s="66" t="s">
        <v>26</v>
      </c>
      <c r="C26" s="21">
        <f>SUM(C7:C25)</f>
        <v>1300000</v>
      </c>
      <c r="D26" s="22">
        <f>SUM(D7:D25)</f>
        <v>10000</v>
      </c>
      <c r="E26" s="23">
        <f>SUM(E7:E25)</f>
        <v>7500</v>
      </c>
    </row>
    <row r="27" spans="1:5" ht="15.75">
      <c r="A27" s="5" t="s">
        <v>27</v>
      </c>
      <c r="B27" s="8" t="s">
        <v>28</v>
      </c>
      <c r="C27" s="24"/>
      <c r="D27" s="15"/>
      <c r="E27" s="25"/>
    </row>
    <row r="28" spans="1:5" ht="15.75">
      <c r="A28" s="6">
        <v>1</v>
      </c>
      <c r="B28" s="6" t="s">
        <v>64</v>
      </c>
      <c r="C28" s="26">
        <f>25*500</f>
        <v>12500</v>
      </c>
      <c r="D28" s="15">
        <v>0</v>
      </c>
      <c r="E28" s="16">
        <v>0</v>
      </c>
    </row>
    <row r="29" spans="1:5" ht="15.75">
      <c r="A29" s="27"/>
      <c r="B29" s="27" t="s">
        <v>29</v>
      </c>
      <c r="C29" s="28"/>
      <c r="D29" s="15"/>
      <c r="E29" s="16"/>
    </row>
    <row r="30" spans="1:5" ht="15.75">
      <c r="A30" s="27">
        <v>2</v>
      </c>
      <c r="B30" s="27" t="s">
        <v>30</v>
      </c>
      <c r="C30" s="28">
        <v>24000</v>
      </c>
      <c r="D30" s="15">
        <v>0</v>
      </c>
      <c r="E30" s="16">
        <v>0</v>
      </c>
    </row>
    <row r="31" spans="1:5" ht="15.75">
      <c r="A31" s="27"/>
      <c r="B31" s="27" t="s">
        <v>31</v>
      </c>
      <c r="C31" s="28"/>
      <c r="D31" s="15"/>
      <c r="E31" s="16"/>
    </row>
    <row r="32" spans="1:5" ht="15.75">
      <c r="A32" s="27">
        <v>3</v>
      </c>
      <c r="B32" s="27" t="s">
        <v>65</v>
      </c>
      <c r="C32" s="28" t="s">
        <v>1</v>
      </c>
      <c r="D32" s="15"/>
      <c r="E32" s="16"/>
    </row>
    <row r="33" spans="1:5" ht="15.75">
      <c r="A33" s="27"/>
      <c r="B33" s="27" t="s">
        <v>66</v>
      </c>
      <c r="C33" s="28">
        <v>4500</v>
      </c>
      <c r="D33" s="15">
        <v>0</v>
      </c>
      <c r="E33" s="16">
        <v>0</v>
      </c>
    </row>
    <row r="34" spans="1:5" ht="15.75">
      <c r="A34" s="27"/>
      <c r="B34" s="27" t="s">
        <v>67</v>
      </c>
      <c r="C34" s="28">
        <v>4000</v>
      </c>
      <c r="D34" s="15">
        <v>0</v>
      </c>
      <c r="E34" s="16">
        <v>0</v>
      </c>
    </row>
    <row r="35" spans="1:5" ht="15.75">
      <c r="A35" s="27"/>
      <c r="B35" s="27" t="s">
        <v>68</v>
      </c>
      <c r="C35" s="28">
        <v>4000</v>
      </c>
      <c r="D35" s="15">
        <v>0</v>
      </c>
      <c r="E35" s="16">
        <v>0</v>
      </c>
    </row>
    <row r="36" spans="1:5" ht="15.75">
      <c r="A36" s="27"/>
      <c r="B36" s="27" t="s">
        <v>33</v>
      </c>
      <c r="C36" s="28">
        <f>300*50</f>
        <v>15000</v>
      </c>
      <c r="D36" s="15">
        <v>0</v>
      </c>
      <c r="E36" s="16">
        <v>0</v>
      </c>
    </row>
    <row r="37" spans="1:5" ht="15.75">
      <c r="A37" s="27"/>
      <c r="B37" s="27" t="s">
        <v>34</v>
      </c>
      <c r="C37" s="28">
        <f>300*65</f>
        <v>19500</v>
      </c>
      <c r="D37" s="15">
        <v>0</v>
      </c>
      <c r="E37" s="16">
        <v>0</v>
      </c>
    </row>
    <row r="38" spans="1:5" ht="15.75">
      <c r="A38" s="27">
        <v>4</v>
      </c>
      <c r="B38" s="27" t="s">
        <v>69</v>
      </c>
      <c r="C38" s="28">
        <v>5000</v>
      </c>
      <c r="D38" s="15">
        <v>0</v>
      </c>
      <c r="E38" s="16">
        <v>0</v>
      </c>
    </row>
    <row r="39" spans="1:5" ht="15.75">
      <c r="A39" s="27"/>
      <c r="B39" s="27" t="s">
        <v>35</v>
      </c>
      <c r="C39" s="28"/>
      <c r="D39" s="15"/>
      <c r="E39" s="16"/>
    </row>
    <row r="40" spans="1:5" ht="15.75">
      <c r="A40" s="27">
        <v>5</v>
      </c>
      <c r="B40" s="27" t="s">
        <v>101</v>
      </c>
      <c r="C40" s="28">
        <v>2000</v>
      </c>
      <c r="D40" s="15">
        <v>0</v>
      </c>
      <c r="E40" s="16">
        <v>0</v>
      </c>
    </row>
    <row r="41" spans="1:5" ht="15.75">
      <c r="A41" s="27"/>
      <c r="B41" s="27" t="s">
        <v>36</v>
      </c>
      <c r="C41" s="28"/>
      <c r="D41" s="15"/>
      <c r="E41" s="16"/>
    </row>
    <row r="42" spans="1:5" ht="15.75">
      <c r="A42" s="27">
        <v>6</v>
      </c>
      <c r="B42" s="27" t="s">
        <v>37</v>
      </c>
      <c r="C42" s="28">
        <v>5000</v>
      </c>
      <c r="D42" s="15">
        <v>0</v>
      </c>
      <c r="E42" s="16">
        <v>0</v>
      </c>
    </row>
    <row r="43" spans="1:5" ht="15.75">
      <c r="A43" s="27"/>
      <c r="B43" s="27" t="s">
        <v>70</v>
      </c>
      <c r="C43" s="28"/>
      <c r="D43" s="15"/>
      <c r="E43" s="16"/>
    </row>
    <row r="44" spans="1:5" ht="15.75">
      <c r="A44" s="12">
        <v>7</v>
      </c>
      <c r="B44" s="13" t="s">
        <v>102</v>
      </c>
      <c r="C44" s="28">
        <v>5000</v>
      </c>
      <c r="D44" s="15">
        <v>5000</v>
      </c>
      <c r="E44" s="16">
        <v>2500</v>
      </c>
    </row>
    <row r="45" spans="1:5" ht="15.75">
      <c r="A45" s="12">
        <v>8</v>
      </c>
      <c r="B45" s="13" t="s">
        <v>71</v>
      </c>
      <c r="C45" s="28">
        <v>10000</v>
      </c>
      <c r="D45" s="29">
        <v>5000</v>
      </c>
      <c r="E45" s="30">
        <v>5000</v>
      </c>
    </row>
    <row r="46" spans="1:5" ht="15.75">
      <c r="A46" s="12">
        <v>9</v>
      </c>
      <c r="B46" s="13" t="s">
        <v>39</v>
      </c>
      <c r="C46" s="28">
        <v>15000</v>
      </c>
      <c r="D46" s="29">
        <v>7500</v>
      </c>
      <c r="E46" s="30">
        <v>5000</v>
      </c>
    </row>
    <row r="47" spans="1:5" ht="15.75">
      <c r="A47" s="27">
        <v>10</v>
      </c>
      <c r="B47" s="12" t="s">
        <v>40</v>
      </c>
      <c r="C47" s="28">
        <v>5000</v>
      </c>
      <c r="D47" s="15">
        <v>0</v>
      </c>
      <c r="E47" s="16">
        <v>0</v>
      </c>
    </row>
    <row r="48" spans="1:5" ht="15.75">
      <c r="A48" s="27">
        <v>11</v>
      </c>
      <c r="B48" s="12" t="s">
        <v>41</v>
      </c>
      <c r="C48" s="28">
        <v>10500</v>
      </c>
      <c r="D48" s="15">
        <v>0</v>
      </c>
      <c r="E48" s="16">
        <v>0</v>
      </c>
    </row>
    <row r="49" spans="1:5" ht="15.75">
      <c r="A49" s="27"/>
      <c r="B49" s="12" t="s">
        <v>42</v>
      </c>
      <c r="C49" s="28"/>
      <c r="D49" s="15"/>
      <c r="E49" s="16"/>
    </row>
    <row r="50" spans="1:5" ht="15.75">
      <c r="A50" s="27">
        <v>12</v>
      </c>
      <c r="B50" s="31" t="s">
        <v>43</v>
      </c>
      <c r="C50" s="28">
        <v>2500</v>
      </c>
      <c r="D50" s="15">
        <v>0</v>
      </c>
      <c r="E50" s="16">
        <v>0</v>
      </c>
    </row>
    <row r="51" spans="1:5" ht="15.75">
      <c r="A51" s="32">
        <v>13</v>
      </c>
      <c r="B51" s="12" t="s">
        <v>72</v>
      </c>
      <c r="C51" s="28">
        <v>5000</v>
      </c>
      <c r="D51" s="15"/>
      <c r="E51" s="16"/>
    </row>
    <row r="52" spans="1:5" ht="15.75">
      <c r="A52" s="33"/>
      <c r="B52" s="65" t="s">
        <v>26</v>
      </c>
      <c r="C52" s="35">
        <f>SUM(C28:C51)</f>
        <v>148500</v>
      </c>
      <c r="D52" s="22">
        <f>SUM(D28:D51)</f>
        <v>17500</v>
      </c>
      <c r="E52" s="23">
        <f>SUM(E28:E51)</f>
        <v>12500</v>
      </c>
    </row>
    <row r="53" spans="1:5" ht="15.75">
      <c r="A53" s="7" t="s">
        <v>44</v>
      </c>
      <c r="B53" s="8" t="s">
        <v>45</v>
      </c>
      <c r="C53" s="36"/>
      <c r="D53" s="15"/>
      <c r="E53" s="16"/>
    </row>
    <row r="54" spans="1:5" ht="15.75">
      <c r="A54" s="12">
        <v>1</v>
      </c>
      <c r="B54" s="37" t="s">
        <v>46</v>
      </c>
      <c r="C54" s="14">
        <v>2400</v>
      </c>
      <c r="D54" s="29">
        <v>2400</v>
      </c>
      <c r="E54" s="30">
        <v>2400</v>
      </c>
    </row>
    <row r="55" spans="1:5" ht="15.75">
      <c r="A55" s="12">
        <v>2</v>
      </c>
      <c r="B55" s="13" t="s">
        <v>47</v>
      </c>
      <c r="C55" s="14">
        <v>1200</v>
      </c>
      <c r="D55" s="29">
        <v>1200</v>
      </c>
      <c r="E55" s="30">
        <v>1200</v>
      </c>
    </row>
    <row r="56" spans="1:5" ht="15.75">
      <c r="A56" s="12">
        <v>3</v>
      </c>
      <c r="B56" s="13" t="s">
        <v>48</v>
      </c>
      <c r="C56" s="14">
        <v>5000</v>
      </c>
      <c r="D56" s="29">
        <v>5000</v>
      </c>
      <c r="E56" s="30">
        <v>5000</v>
      </c>
    </row>
    <row r="57" spans="1:5" ht="15.75">
      <c r="A57" s="12">
        <v>4</v>
      </c>
      <c r="B57" s="13" t="s">
        <v>49</v>
      </c>
      <c r="C57" s="14">
        <v>7200</v>
      </c>
      <c r="D57" s="29">
        <v>7200</v>
      </c>
      <c r="E57" s="30">
        <v>7200</v>
      </c>
    </row>
    <row r="58" spans="1:5" ht="15.75">
      <c r="A58" s="12">
        <v>5</v>
      </c>
      <c r="B58" s="13" t="s">
        <v>73</v>
      </c>
      <c r="C58" s="14">
        <v>5000</v>
      </c>
      <c r="D58" s="29">
        <v>2500</v>
      </c>
      <c r="E58" s="30">
        <v>2500</v>
      </c>
    </row>
    <row r="59" spans="1:5" ht="15.75">
      <c r="A59" s="38">
        <v>6</v>
      </c>
      <c r="B59" s="39" t="s">
        <v>50</v>
      </c>
      <c r="C59" s="40">
        <v>5000</v>
      </c>
      <c r="D59" s="41">
        <v>5000</v>
      </c>
      <c r="E59" s="42">
        <v>5000</v>
      </c>
    </row>
    <row r="60" spans="1:5" ht="15.75">
      <c r="A60" s="34"/>
      <c r="B60" s="65" t="s">
        <v>26</v>
      </c>
      <c r="C60" s="21">
        <f>SUM(C54:C59)</f>
        <v>25800</v>
      </c>
      <c r="D60" s="22">
        <f>SUM(D54:D59)</f>
        <v>23300</v>
      </c>
      <c r="E60" s="23">
        <f>SUM(E54:E59)</f>
        <v>23300</v>
      </c>
    </row>
    <row r="61" spans="1:5" ht="15.75">
      <c r="A61" s="17" t="s">
        <v>51</v>
      </c>
      <c r="B61" s="43" t="s">
        <v>52</v>
      </c>
      <c r="C61" s="14" t="s">
        <v>1</v>
      </c>
      <c r="D61" s="52"/>
      <c r="E61" s="71"/>
    </row>
    <row r="62" spans="1:5" ht="15.75">
      <c r="A62" s="44">
        <v>1</v>
      </c>
      <c r="B62" s="45" t="s">
        <v>74</v>
      </c>
      <c r="C62" s="36">
        <f>4000*12</f>
        <v>48000</v>
      </c>
      <c r="D62" s="15">
        <f>+C62*10%+C62</f>
        <v>52800</v>
      </c>
      <c r="E62" s="16">
        <f>+D62*10%+D62</f>
        <v>58080</v>
      </c>
    </row>
    <row r="63" spans="1:5" ht="15.75">
      <c r="A63" s="12"/>
      <c r="B63" s="13" t="s">
        <v>53</v>
      </c>
      <c r="C63" s="14"/>
      <c r="D63" s="15"/>
      <c r="E63" s="16"/>
    </row>
    <row r="64" spans="1:5" ht="15.75">
      <c r="A64" s="12">
        <v>2</v>
      </c>
      <c r="B64" s="13" t="s">
        <v>98</v>
      </c>
      <c r="C64" s="14">
        <f>3000*12*2</f>
        <v>72000</v>
      </c>
      <c r="D64" s="15">
        <f>+C64*10%+C64</f>
        <v>79200</v>
      </c>
      <c r="E64" s="16">
        <f>+D64*10%+D64</f>
        <v>87120</v>
      </c>
    </row>
    <row r="65" spans="1:5" ht="15.75">
      <c r="A65" s="12"/>
      <c r="B65" s="13" t="s">
        <v>54</v>
      </c>
      <c r="C65" s="14"/>
      <c r="D65" s="15"/>
      <c r="E65" s="16"/>
    </row>
    <row r="66" spans="1:5" ht="15.75">
      <c r="A66" s="20"/>
      <c r="B66" s="65" t="s">
        <v>26</v>
      </c>
      <c r="C66" s="21">
        <f>SUM(C62:C65)</f>
        <v>120000</v>
      </c>
      <c r="D66" s="22">
        <f>SUM(D62:D65)</f>
        <v>132000</v>
      </c>
      <c r="E66" s="23">
        <f>SUM(E62:E65)</f>
        <v>145200</v>
      </c>
    </row>
    <row r="67" spans="1:5" ht="15.75">
      <c r="A67" s="1"/>
      <c r="B67" s="1"/>
      <c r="C67" s="46"/>
      <c r="D67" s="47"/>
      <c r="E67" s="47"/>
    </row>
    <row r="68" spans="1:5" ht="15.75">
      <c r="A68" s="1"/>
      <c r="B68" s="2" t="s">
        <v>55</v>
      </c>
      <c r="C68" s="46"/>
      <c r="D68" s="47"/>
      <c r="E68" s="47"/>
    </row>
    <row r="69" spans="1:5" ht="15.75">
      <c r="A69" s="20" t="s">
        <v>56</v>
      </c>
      <c r="B69" s="63" t="s">
        <v>57</v>
      </c>
      <c r="C69" s="70" t="s">
        <v>58</v>
      </c>
      <c r="D69" s="70" t="s">
        <v>6</v>
      </c>
      <c r="E69" s="70" t="s">
        <v>7</v>
      </c>
    </row>
    <row r="70" spans="1:5" ht="15.75">
      <c r="A70" s="20" t="s">
        <v>8</v>
      </c>
      <c r="B70" s="20" t="str">
        <f>+B6</f>
        <v>Assistance for  purchase </v>
      </c>
      <c r="C70" s="48">
        <f>+C26</f>
        <v>1300000</v>
      </c>
      <c r="D70" s="48">
        <f>+D26</f>
        <v>10000</v>
      </c>
      <c r="E70" s="48">
        <f>+E26</f>
        <v>7500</v>
      </c>
    </row>
    <row r="71" spans="1:5" ht="15.75">
      <c r="A71" s="20" t="s">
        <v>59</v>
      </c>
      <c r="B71" s="20" t="str">
        <f>+B27</f>
        <v>Land development activities.</v>
      </c>
      <c r="C71" s="48">
        <f>+C52</f>
        <v>148500</v>
      </c>
      <c r="D71" s="48">
        <f>+D52</f>
        <v>17500</v>
      </c>
      <c r="E71" s="48">
        <f>+E52</f>
        <v>12500</v>
      </c>
    </row>
    <row r="72" spans="1:5" ht="15.75">
      <c r="A72" s="20" t="s">
        <v>60</v>
      </c>
      <c r="B72" s="20" t="str">
        <f>+B53</f>
        <v>Administration expenses. </v>
      </c>
      <c r="C72" s="48">
        <f>+C60</f>
        <v>25800</v>
      </c>
      <c r="D72" s="48">
        <f>+D60</f>
        <v>23300</v>
      </c>
      <c r="E72" s="48">
        <f>+E60</f>
        <v>23300</v>
      </c>
    </row>
    <row r="73" spans="1:5" ht="15.75">
      <c r="A73" s="20" t="s">
        <v>51</v>
      </c>
      <c r="B73" s="20" t="str">
        <f>+B61</f>
        <v>Hanorarium ( Personal cost )</v>
      </c>
      <c r="C73" s="48">
        <f>+C66</f>
        <v>120000</v>
      </c>
      <c r="D73" s="48">
        <f>+D66</f>
        <v>132000</v>
      </c>
      <c r="E73" s="48">
        <f>+E66</f>
        <v>145200</v>
      </c>
    </row>
    <row r="74" spans="1:5" ht="15.75">
      <c r="A74" s="20"/>
      <c r="B74" s="20"/>
      <c r="C74" s="48"/>
      <c r="D74" s="47"/>
      <c r="E74" s="47"/>
    </row>
    <row r="75" spans="1:5" ht="15.75">
      <c r="A75" s="34"/>
      <c r="B75" s="34" t="s">
        <v>61</v>
      </c>
      <c r="C75" s="22">
        <f>SUM(C70:C74)</f>
        <v>1594300</v>
      </c>
      <c r="D75" s="22">
        <f>SUM(D70:D74)</f>
        <v>182800</v>
      </c>
      <c r="E75" s="22">
        <f>SUM(E70:E74)</f>
        <v>188500</v>
      </c>
    </row>
    <row r="76" spans="1:5" ht="15.75">
      <c r="A76" s="49"/>
      <c r="B76" s="50" t="s">
        <v>62</v>
      </c>
      <c r="C76" s="51">
        <v>150000</v>
      </c>
      <c r="D76" s="47">
        <v>22380</v>
      </c>
      <c r="E76" s="52">
        <v>22700</v>
      </c>
    </row>
    <row r="77" spans="1:5" ht="15.75">
      <c r="A77" s="5"/>
      <c r="B77" s="62" t="s">
        <v>106</v>
      </c>
      <c r="C77" s="22">
        <f>+C75-C76</f>
        <v>1444300</v>
      </c>
      <c r="D77" s="22">
        <f>+D75-D76</f>
        <v>160420</v>
      </c>
      <c r="E77" s="22">
        <f>+E75-E76</f>
        <v>165800</v>
      </c>
    </row>
    <row r="78" spans="1:3" ht="15.75">
      <c r="A78" s="49"/>
      <c r="B78" s="49"/>
      <c r="C78" s="53"/>
    </row>
    <row r="79" spans="1:3" ht="15.75">
      <c r="A79" s="1"/>
      <c r="B79" s="1"/>
      <c r="C79" s="54"/>
    </row>
    <row r="80" spans="1:3" ht="15.75">
      <c r="A80" s="1"/>
      <c r="B80" s="2" t="s">
        <v>100</v>
      </c>
      <c r="C8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B26" sqref="B26"/>
    </sheetView>
  </sheetViews>
  <sheetFormatPr defaultColWidth="9.140625" defaultRowHeight="12.75"/>
  <cols>
    <col min="1" max="1" width="4.8515625" style="0" customWidth="1"/>
    <col min="2" max="2" width="59.140625" style="0" customWidth="1"/>
    <col min="7" max="7" width="11.00390625" style="0" customWidth="1"/>
  </cols>
  <sheetData>
    <row r="1" spans="2:7" ht="12.75">
      <c r="B1" s="55" t="s">
        <v>91</v>
      </c>
      <c r="G1" s="61" t="s">
        <v>75</v>
      </c>
    </row>
    <row r="2" spans="1:2" ht="15.75">
      <c r="A2" s="1"/>
      <c r="B2" s="50"/>
    </row>
    <row r="3" spans="1:14" ht="15.75">
      <c r="A3" s="3" t="s">
        <v>1</v>
      </c>
      <c r="B3" s="56" t="s">
        <v>2</v>
      </c>
      <c r="C3" s="57" t="s">
        <v>76</v>
      </c>
      <c r="D3" s="57" t="s">
        <v>77</v>
      </c>
      <c r="E3" s="57" t="s">
        <v>78</v>
      </c>
      <c r="F3" s="57" t="s">
        <v>79</v>
      </c>
      <c r="G3" s="57" t="s">
        <v>80</v>
      </c>
      <c r="H3" s="57" t="s">
        <v>81</v>
      </c>
      <c r="I3" s="57" t="s">
        <v>82</v>
      </c>
      <c r="J3" s="57" t="s">
        <v>83</v>
      </c>
      <c r="K3" s="57" t="s">
        <v>84</v>
      </c>
      <c r="L3" s="57" t="s">
        <v>85</v>
      </c>
      <c r="M3" s="57" t="s">
        <v>86</v>
      </c>
      <c r="N3" s="57" t="s">
        <v>87</v>
      </c>
    </row>
    <row r="4" spans="1:14" ht="15.75">
      <c r="A4" s="5" t="s">
        <v>1</v>
      </c>
      <c r="B4" s="4" t="s">
        <v>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.75">
      <c r="A5" s="34" t="s">
        <v>8</v>
      </c>
      <c r="B5" s="34" t="s">
        <v>9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.75">
      <c r="A6" s="20">
        <v>1</v>
      </c>
      <c r="B6" s="20" t="s">
        <v>10</v>
      </c>
      <c r="C6" s="57"/>
      <c r="D6" s="57"/>
      <c r="E6" s="57"/>
      <c r="F6" s="57"/>
      <c r="G6" s="58"/>
      <c r="H6" s="58"/>
      <c r="I6" s="57"/>
      <c r="J6" s="57"/>
      <c r="K6" s="57"/>
      <c r="L6" s="57"/>
      <c r="M6" s="57"/>
      <c r="N6" s="57"/>
    </row>
    <row r="7" spans="1:14" ht="15.75">
      <c r="A7" s="20">
        <v>2</v>
      </c>
      <c r="B7" s="20" t="s">
        <v>99</v>
      </c>
      <c r="C7" s="57"/>
      <c r="D7" s="57"/>
      <c r="E7" s="57"/>
      <c r="F7" s="57"/>
      <c r="G7" s="57"/>
      <c r="H7" s="58"/>
      <c r="I7" s="58"/>
      <c r="J7" s="57"/>
      <c r="K7" s="57"/>
      <c r="L7" s="57"/>
      <c r="M7" s="57"/>
      <c r="N7" s="57"/>
    </row>
    <row r="8" spans="1:14" ht="15.75">
      <c r="A8" s="20"/>
      <c r="B8" s="20" t="s">
        <v>12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1:13" ht="15.75">
      <c r="A9" s="20">
        <v>3</v>
      </c>
      <c r="B9" s="20" t="s">
        <v>13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4" ht="15.75">
      <c r="A10" s="20"/>
      <c r="B10" s="20" t="s">
        <v>14</v>
      </c>
      <c r="C10" s="57"/>
      <c r="D10" s="57"/>
      <c r="E10" s="57"/>
      <c r="F10" s="57"/>
      <c r="G10" s="57"/>
      <c r="H10" s="58"/>
      <c r="I10" s="57"/>
      <c r="J10" s="57"/>
      <c r="K10" s="57"/>
      <c r="L10" s="57"/>
      <c r="M10" s="57"/>
      <c r="N10" s="57"/>
    </row>
    <row r="11" spans="1:14" ht="15.75">
      <c r="A11" s="20">
        <v>4</v>
      </c>
      <c r="B11" s="20" t="s">
        <v>15</v>
      </c>
      <c r="C11" s="57"/>
      <c r="D11" s="57"/>
      <c r="E11" s="57"/>
      <c r="F11" s="57"/>
      <c r="H11" s="58"/>
      <c r="I11" s="57"/>
      <c r="J11" s="57"/>
      <c r="K11" s="57"/>
      <c r="L11" s="57"/>
      <c r="M11" s="57"/>
      <c r="N11" s="57"/>
    </row>
    <row r="12" spans="1:14" ht="15.75">
      <c r="A12" s="20"/>
      <c r="B12" s="20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5.75">
      <c r="A13" s="20">
        <v>5</v>
      </c>
      <c r="B13" s="20" t="s">
        <v>88</v>
      </c>
      <c r="C13" s="57"/>
      <c r="D13" s="57"/>
      <c r="E13" s="57"/>
      <c r="F13" s="57"/>
      <c r="G13" s="58"/>
      <c r="H13" s="58"/>
      <c r="I13" s="57"/>
      <c r="J13" s="57"/>
      <c r="K13" s="57"/>
      <c r="L13" s="57"/>
      <c r="M13" s="57"/>
      <c r="N13" s="57"/>
    </row>
    <row r="14" spans="1:14" ht="15.75">
      <c r="A14" s="20">
        <v>6</v>
      </c>
      <c r="B14" s="20" t="s">
        <v>89</v>
      </c>
      <c r="C14" s="57"/>
      <c r="D14" s="57"/>
      <c r="E14" s="57"/>
      <c r="F14" s="57"/>
      <c r="G14" s="58"/>
      <c r="H14" s="58"/>
      <c r="I14" s="57"/>
      <c r="J14" s="57"/>
      <c r="K14" s="57"/>
      <c r="L14" s="57"/>
      <c r="M14" s="57"/>
      <c r="N14" s="57"/>
    </row>
    <row r="15" spans="1:14" ht="15.75">
      <c r="A15" s="20">
        <v>7</v>
      </c>
      <c r="B15" s="20" t="s">
        <v>20</v>
      </c>
      <c r="C15" s="57"/>
      <c r="D15" s="57"/>
      <c r="E15" s="57"/>
      <c r="F15" s="57"/>
      <c r="H15" s="57"/>
      <c r="I15" s="57"/>
      <c r="J15" s="57"/>
      <c r="K15" s="57"/>
      <c r="L15" s="57"/>
      <c r="M15" s="58"/>
      <c r="N15" s="58"/>
    </row>
    <row r="16" spans="1:14" ht="15.75">
      <c r="A16" s="20"/>
      <c r="B16" s="20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5.75">
      <c r="A17" s="20">
        <v>8</v>
      </c>
      <c r="B17" s="20" t="s">
        <v>22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5.75">
      <c r="A18" s="59" t="s">
        <v>1</v>
      </c>
      <c r="B18" s="20" t="s">
        <v>23</v>
      </c>
      <c r="C18" s="57"/>
      <c r="D18" s="57"/>
      <c r="E18" s="57"/>
      <c r="F18" s="57"/>
      <c r="I18" s="57"/>
      <c r="J18" s="57"/>
      <c r="K18" s="57"/>
      <c r="L18" s="58"/>
      <c r="M18" s="58"/>
      <c r="N18" s="57"/>
    </row>
    <row r="19" spans="1:14" ht="15.75">
      <c r="A19" s="59"/>
      <c r="B19" s="20" t="s">
        <v>24</v>
      </c>
      <c r="C19" s="57"/>
      <c r="D19" s="57"/>
      <c r="E19" s="57"/>
      <c r="F19" s="57"/>
      <c r="I19" s="57"/>
      <c r="J19" s="57"/>
      <c r="K19" s="57"/>
      <c r="L19" s="58"/>
      <c r="M19" s="58"/>
      <c r="N19" s="57"/>
    </row>
    <row r="20" spans="1:14" ht="15.75">
      <c r="A20" s="20">
        <v>9</v>
      </c>
      <c r="B20" s="20" t="s">
        <v>25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15.75">
      <c r="A21" s="20" t="s">
        <v>1</v>
      </c>
      <c r="B21" s="20" t="s">
        <v>90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  <c r="N21" s="58"/>
    </row>
    <row r="22" spans="1:14" ht="31.5">
      <c r="A22" s="64">
        <v>10</v>
      </c>
      <c r="B22" s="60" t="s">
        <v>63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8"/>
    </row>
    <row r="23" spans="1:14" ht="15.75">
      <c r="A23" s="20"/>
      <c r="B23" s="34" t="s">
        <v>26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5.75">
      <c r="A24" s="34" t="s">
        <v>27</v>
      </c>
      <c r="B24" s="34" t="s">
        <v>28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4" ht="15.75">
      <c r="A25" s="20">
        <v>1</v>
      </c>
      <c r="B25" s="20" t="s">
        <v>93</v>
      </c>
      <c r="C25" s="57"/>
      <c r="D25" s="57"/>
      <c r="E25" s="57"/>
      <c r="F25" s="57"/>
      <c r="G25" s="58"/>
      <c r="H25" s="58"/>
      <c r="I25" s="57"/>
      <c r="J25" s="57"/>
      <c r="K25" s="57"/>
      <c r="L25" s="57"/>
      <c r="M25" s="57"/>
      <c r="N25" s="57"/>
    </row>
    <row r="26" spans="1:14" ht="15.75">
      <c r="A26" s="20">
        <v>2</v>
      </c>
      <c r="B26" s="20" t="s">
        <v>30</v>
      </c>
      <c r="C26" s="57"/>
      <c r="D26" s="57"/>
      <c r="E26" s="57"/>
      <c r="F26" s="57"/>
      <c r="G26" s="57"/>
      <c r="H26" s="58"/>
      <c r="I26" s="58"/>
      <c r="J26" s="57"/>
      <c r="K26" s="57"/>
      <c r="L26" s="57"/>
      <c r="M26" s="57"/>
      <c r="N26" s="57"/>
    </row>
    <row r="27" spans="1:14" ht="15.75">
      <c r="A27" s="20">
        <v>3</v>
      </c>
      <c r="B27" s="20" t="s">
        <v>32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5.75">
      <c r="A28" s="20"/>
      <c r="B28" s="20" t="s">
        <v>94</v>
      </c>
      <c r="C28" s="57"/>
      <c r="D28" s="57"/>
      <c r="E28" s="57"/>
      <c r="F28" s="57"/>
      <c r="G28" s="58"/>
      <c r="H28" s="58"/>
      <c r="I28" s="58"/>
      <c r="J28" s="57"/>
      <c r="K28" s="57"/>
      <c r="L28" s="57"/>
      <c r="M28" s="57"/>
      <c r="N28" s="57"/>
    </row>
    <row r="29" spans="1:14" ht="15.75">
      <c r="A29" s="20"/>
      <c r="B29" s="20" t="s">
        <v>67</v>
      </c>
      <c r="C29" s="57"/>
      <c r="D29" s="57"/>
      <c r="E29" s="57"/>
      <c r="F29" s="57"/>
      <c r="G29" s="58"/>
      <c r="H29" s="58"/>
      <c r="I29" s="58"/>
      <c r="J29" s="57"/>
      <c r="K29" s="57"/>
      <c r="L29" s="57"/>
      <c r="M29" s="57"/>
      <c r="N29" s="57"/>
    </row>
    <row r="30" spans="1:14" ht="15.75">
      <c r="A30" s="20"/>
      <c r="B30" s="20" t="s">
        <v>68</v>
      </c>
      <c r="C30" s="57"/>
      <c r="D30" s="57"/>
      <c r="E30" s="57"/>
      <c r="F30" s="57"/>
      <c r="G30" s="58"/>
      <c r="H30" s="58"/>
      <c r="I30" s="58"/>
      <c r="J30" s="57"/>
      <c r="K30" s="57"/>
      <c r="L30" s="57"/>
      <c r="M30" s="57"/>
      <c r="N30" s="57"/>
    </row>
    <row r="31" spans="1:14" ht="15.75">
      <c r="A31" s="20"/>
      <c r="B31" s="20" t="s">
        <v>33</v>
      </c>
      <c r="C31" s="57"/>
      <c r="D31" s="57"/>
      <c r="E31" s="57"/>
      <c r="F31" s="57"/>
      <c r="G31" s="58"/>
      <c r="H31" s="58"/>
      <c r="I31" s="58"/>
      <c r="J31" s="57"/>
      <c r="K31" s="57"/>
      <c r="L31" s="57"/>
      <c r="M31" s="57"/>
      <c r="N31" s="57"/>
    </row>
    <row r="32" spans="1:14" ht="15.75">
      <c r="A32" s="20"/>
      <c r="B32" s="20" t="s">
        <v>34</v>
      </c>
      <c r="C32" s="57"/>
      <c r="D32" s="57"/>
      <c r="E32" s="57"/>
      <c r="F32" s="57"/>
      <c r="G32" s="58"/>
      <c r="H32" s="58"/>
      <c r="I32" s="58"/>
      <c r="J32" s="57"/>
      <c r="K32" s="57"/>
      <c r="L32" s="57"/>
      <c r="M32" s="57"/>
      <c r="N32" s="57"/>
    </row>
    <row r="33" spans="1:14" ht="15.75">
      <c r="A33" s="20">
        <v>4</v>
      </c>
      <c r="B33" s="20" t="s">
        <v>69</v>
      </c>
      <c r="C33" s="57"/>
      <c r="D33" s="57"/>
      <c r="E33" s="57"/>
      <c r="F33" s="57"/>
      <c r="G33" s="58"/>
      <c r="H33" s="58"/>
      <c r="I33" s="58"/>
      <c r="J33" s="57"/>
      <c r="K33" s="57"/>
      <c r="L33" s="57"/>
      <c r="M33" s="57"/>
      <c r="N33" s="57"/>
    </row>
    <row r="34" spans="1:14" ht="15.75">
      <c r="A34" s="20">
        <v>5</v>
      </c>
      <c r="B34" s="20" t="s">
        <v>96</v>
      </c>
      <c r="C34" s="57"/>
      <c r="D34" s="57"/>
      <c r="E34" s="57"/>
      <c r="F34" s="57"/>
      <c r="G34" s="58"/>
      <c r="H34" s="58"/>
      <c r="I34" s="58"/>
      <c r="J34" s="57"/>
      <c r="K34" s="57"/>
      <c r="L34" s="57"/>
      <c r="M34" s="57"/>
      <c r="N34" s="57"/>
    </row>
    <row r="35" spans="1:14" ht="15.75">
      <c r="A35" s="20">
        <v>6</v>
      </c>
      <c r="B35" s="20" t="s">
        <v>37</v>
      </c>
      <c r="C35" s="57"/>
      <c r="D35" s="57"/>
      <c r="E35" s="57"/>
      <c r="F35" s="57"/>
      <c r="G35" s="58"/>
      <c r="H35" s="58"/>
      <c r="I35" s="58"/>
      <c r="J35" s="57"/>
      <c r="K35" s="57"/>
      <c r="L35" s="57"/>
      <c r="M35" s="57"/>
      <c r="N35" s="57"/>
    </row>
    <row r="36" spans="1:14" ht="15.75">
      <c r="A36" s="20"/>
      <c r="B36" s="20" t="s">
        <v>95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4" ht="15.75">
      <c r="A37" s="20">
        <v>7</v>
      </c>
      <c r="B37" s="20" t="s">
        <v>38</v>
      </c>
      <c r="C37" s="57"/>
      <c r="D37" s="57"/>
      <c r="E37" s="57"/>
      <c r="F37" s="57"/>
      <c r="G37" s="58"/>
      <c r="H37" s="58"/>
      <c r="I37" s="58"/>
      <c r="J37" s="58"/>
      <c r="K37" s="58"/>
      <c r="L37" s="58"/>
      <c r="M37" s="57"/>
      <c r="N37" s="57"/>
    </row>
    <row r="38" spans="1:14" ht="15.75">
      <c r="A38" s="20">
        <v>8</v>
      </c>
      <c r="B38" s="20" t="s">
        <v>97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1:14" ht="15.75">
      <c r="A39" s="20">
        <v>9</v>
      </c>
      <c r="B39" s="20" t="s">
        <v>39</v>
      </c>
      <c r="C39" s="57"/>
      <c r="D39" s="57"/>
      <c r="E39" s="57"/>
      <c r="F39" s="57"/>
      <c r="G39" s="57"/>
      <c r="H39" s="58"/>
      <c r="I39" s="58"/>
      <c r="J39" s="58"/>
      <c r="K39" s="58"/>
      <c r="L39" s="57"/>
      <c r="M39" s="57"/>
      <c r="N39" s="57"/>
    </row>
    <row r="40" spans="1:14" ht="15.75">
      <c r="A40" s="20">
        <v>10</v>
      </c>
      <c r="B40" s="20" t="s">
        <v>40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4" ht="15.75">
      <c r="A41" s="20">
        <v>11</v>
      </c>
      <c r="B41" s="20" t="s">
        <v>41</v>
      </c>
      <c r="C41" s="57"/>
      <c r="D41" s="57"/>
      <c r="E41" s="57"/>
      <c r="F41" s="57"/>
      <c r="G41" s="57"/>
      <c r="H41" s="57"/>
      <c r="I41" s="58"/>
      <c r="J41" s="58"/>
      <c r="K41" s="57"/>
      <c r="L41" s="57"/>
      <c r="M41" s="57"/>
      <c r="N41" s="57"/>
    </row>
    <row r="42" spans="1:14" ht="17.25" customHeight="1">
      <c r="A42" s="20">
        <v>12</v>
      </c>
      <c r="B42" s="60" t="s">
        <v>43</v>
      </c>
      <c r="C42" s="57"/>
      <c r="D42" s="57"/>
      <c r="E42" s="57"/>
      <c r="F42" s="57"/>
      <c r="G42" s="57"/>
      <c r="H42" s="58"/>
      <c r="I42" s="58"/>
      <c r="J42" s="58"/>
      <c r="K42" s="58"/>
      <c r="L42" s="58"/>
      <c r="M42" s="57"/>
      <c r="N42" s="57"/>
    </row>
    <row r="43" spans="1:14" ht="15.75">
      <c r="A43" s="57">
        <v>13</v>
      </c>
      <c r="B43" s="20" t="s">
        <v>92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5.75">
      <c r="A44" s="57"/>
      <c r="B44" s="20" t="s">
        <v>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Vikasana</dc:creator>
  <cp:keywords/>
  <dc:description/>
  <cp:lastModifiedBy>VIASANA NEW</cp:lastModifiedBy>
  <dcterms:created xsi:type="dcterms:W3CDTF">2008-03-31T08:02:21Z</dcterms:created>
  <dcterms:modified xsi:type="dcterms:W3CDTF">2008-03-31T13:44:22Z</dcterms:modified>
  <cp:category/>
  <cp:version/>
  <cp:contentType/>
  <cp:contentStatus/>
</cp:coreProperties>
</file>