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0" yWindow="60" windowWidth="1035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<sst xmlns="http://schemas.openxmlformats.org/spreadsheetml/2006/main" count="52" uniqueCount="35">
  <si>
    <t>No</t>
  </si>
  <si>
    <t>Description of Work</t>
  </si>
  <si>
    <t>Unit</t>
  </si>
  <si>
    <t>Brick flat soling in foundation and floor area with picked jhama bricks</t>
  </si>
  <si>
    <t>M^3</t>
  </si>
  <si>
    <t>M^2</t>
  </si>
  <si>
    <t>Kg</t>
  </si>
  <si>
    <t>Qty</t>
  </si>
  <si>
    <t xml:space="preserve"> Rs./unit</t>
  </si>
  <si>
    <t>Amount (Rs)</t>
  </si>
  <si>
    <t>Brick work in super structure with 1st class brick and with 1:6 cement and sand morter</t>
  </si>
  <si>
    <t>Shuttering with centering 25 mm thick hard wood plank, using approved stout and props and striking out after completion of the work.</t>
  </si>
  <si>
    <t>15 mm thick cement plaster to outside wall with 1:6 cement and sand morter including rounding off corner.</t>
  </si>
  <si>
    <t xml:space="preserve">Sal wood work for doors' and wondows' frame. </t>
  </si>
  <si>
    <t>Shutters for doors and windows 35 mm th. 25 mm pannel.</t>
  </si>
  <si>
    <t>125 mm thick brick work with 1st class brick and 1:5 cement and sand morter including racking out joints.</t>
  </si>
  <si>
    <t xml:space="preserve">M.S.Ornamental grill works for windows and hand railing, 14 kgs/16 kgs/ sqmt. </t>
  </si>
  <si>
    <t>White washing with slaked lime. 1/2 coats.</t>
  </si>
  <si>
    <t>Color washing with base pigment (Snowcem)</t>
  </si>
  <si>
    <t>Total</t>
  </si>
  <si>
    <t>Grand Total</t>
  </si>
  <si>
    <t>ABSTRACT ESTIMATE FOR THE CONSTRUCTION OF THE CHAMPA MAHILA SOCIETY (HANDICAPED) HOSTEL BUILDING. MOUZA: SIBGANJ, DAG NO: 103/1319, 103/1246, KHATIN NO: 190.191 P.S.: BASANTI, DIST.: SOUTH 24 PARGANAS</t>
  </si>
  <si>
    <t>Earthwork in excavation of foundation in all kinds of soil, including ramming and dressing complete as per direction</t>
  </si>
  <si>
    <t>Earth filling and floor area in layer not exeeeding 15 cm including watering and ramming complete (silver sand).</t>
  </si>
  <si>
    <t>Cement concrete with graded jhama chips 20 mm in sizes, excluding cost of shuttering and reinforcement.</t>
  </si>
  <si>
    <t>25 mm thick damp proof course (1:2:4) with 6 mm down stone chips and admixer with water proofing compound</t>
  </si>
  <si>
    <t>Brick work in foundation with (1:6) cement and sand morter and with 1st class brick.</t>
  </si>
  <si>
    <t>Reinforcement for R.C.C. work in all sorts of structure including bending, binding with black annalead wire and proper placing in position.</t>
  </si>
  <si>
    <t>Cement concrete with graded stone chips 20 mm in sizes (1:2:4) excluding shuttering.</t>
  </si>
  <si>
    <t>10 mm th. cement plastering in ceiling with 1:4 cement and sand morter including rounding off corner.</t>
  </si>
  <si>
    <t>25 mm thick artificial stone flooring, dado etc; (1:2:4) cement concrete with (6 mm down) stone chips, laid in pannel including leveling and 3 mm thick topping and smooth finishing complete.</t>
  </si>
  <si>
    <t>20 mm thick cement plastering to wall with 1:6 cement and sand morter including rounding off corner.</t>
  </si>
  <si>
    <t>Adding 22.5% for Riverine area rate of item 3 to 20</t>
  </si>
  <si>
    <t>Adding 3% for Electricity of item 1 to 20</t>
  </si>
  <si>
    <t>In USD ($1 = Rs. 45)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</si>
</sst>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#,##0.00;[Red]#,##0.00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horizontal="left" vertical="top" wrapText="1"/>
    </xf>
    <xf numFmtId="0" fontId="1" fillId="0" borderId="0" xfId="0" applyFont="1" applyAlignment="1">
      <alignment vertical="top"/>
    </xf>
    <xf numFmtId="0" fontId="0" fillId="0" borderId="0" xfId="0" applyAlignment="1">
      <alignment vertical="top"/>
    </xf>
    <xf numFmtId="164" fontId="0" fillId="0" borderId="0" xfId="0" applyNumberFormat="1" applyAlignment="1">
      <alignment vertical="top"/>
    </xf>
    <xf numFmtId="165" fontId="0" fillId="0" borderId="0" xfId="0" applyNumberFormat="1" applyAlignment="1">
      <alignment vertical="top"/>
    </xf>
    <xf numFmtId="4" fontId="0" fillId="0" borderId="0" xfId="0" applyNumberFormat="1" applyAlignment="1">
      <alignment vertical="top"/>
    </xf>
    <xf numFmtId="4" fontId="1" fillId="0" borderId="0" xfId="0" applyNumberFormat="1" applyFont="1" applyAlignment="1">
      <alignment vertical="top"/>
    </xf>
    <xf numFmtId="0" fontId="1" fillId="0" borderId="0" xfId="0" applyFont="1" applyAlignment="1">
      <alignment horizontal="left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tabSelected="1" workbookViewId="0" topLeftCell="A16">
      <selection activeCell="C35" sqref="C35"/>
    </sheetView>
  </sheetViews>
  <sheetFormatPr defaultColWidth="9.140625" defaultRowHeight="12.75"/>
  <cols>
    <col min="1" max="1" width="3.00390625" style="0" customWidth="1"/>
    <col min="2" max="2" width="50.7109375" style="0" customWidth="1"/>
    <col min="3" max="3" width="10.140625" style="0" customWidth="1"/>
    <col min="4" max="4" width="4.57421875" style="0" customWidth="1"/>
    <col min="6" max="6" width="11.8515625" style="0" customWidth="1"/>
  </cols>
  <sheetData>
    <row r="1" spans="1:6" ht="39.75" customHeight="1">
      <c r="A1" s="8" t="s">
        <v>21</v>
      </c>
      <c r="B1" s="8"/>
      <c r="C1" s="8"/>
      <c r="D1" s="8"/>
      <c r="E1" s="8"/>
      <c r="F1" s="8"/>
    </row>
    <row r="2" spans="1:6" ht="12.75">
      <c r="A2" s="2" t="s">
        <v>0</v>
      </c>
      <c r="B2" s="2" t="s">
        <v>1</v>
      </c>
      <c r="C2" s="2" t="s">
        <v>7</v>
      </c>
      <c r="D2" s="2" t="s">
        <v>2</v>
      </c>
      <c r="E2" s="2" t="s">
        <v>8</v>
      </c>
      <c r="F2" s="2" t="s">
        <v>9</v>
      </c>
    </row>
    <row r="3" spans="1:6" ht="25.5">
      <c r="A3" s="3">
        <v>1</v>
      </c>
      <c r="B3" s="1" t="s">
        <v>22</v>
      </c>
      <c r="C3" s="4">
        <v>73.78</v>
      </c>
      <c r="D3" s="3" t="s">
        <v>4</v>
      </c>
      <c r="E3" s="5">
        <v>34.04</v>
      </c>
      <c r="F3" s="6">
        <f>C3*E3</f>
        <v>2511.4712</v>
      </c>
    </row>
    <row r="4" spans="1:6" ht="25.5">
      <c r="A4" s="3">
        <f>A3+1</f>
        <v>2</v>
      </c>
      <c r="B4" s="1" t="s">
        <v>23</v>
      </c>
      <c r="C4" s="4">
        <v>66.871</v>
      </c>
      <c r="D4" s="3" t="s">
        <v>4</v>
      </c>
      <c r="E4" s="5">
        <v>150</v>
      </c>
      <c r="F4" s="6">
        <f aca="true" t="shared" si="0" ref="F4:F22">C4*E4</f>
        <v>10030.65</v>
      </c>
    </row>
    <row r="5" spans="1:6" ht="25.5" customHeight="1">
      <c r="A5" s="3">
        <f aca="true" t="shared" si="1" ref="A5:A22">A4+1</f>
        <v>3</v>
      </c>
      <c r="B5" s="1" t="s">
        <v>3</v>
      </c>
      <c r="C5" s="4">
        <v>173.062</v>
      </c>
      <c r="D5" s="3" t="s">
        <v>5</v>
      </c>
      <c r="E5" s="5">
        <v>105</v>
      </c>
      <c r="F5" s="6">
        <f t="shared" si="0"/>
        <v>18171.510000000002</v>
      </c>
    </row>
    <row r="6" spans="1:6" ht="25.5">
      <c r="A6" s="3">
        <f t="shared" si="1"/>
        <v>4</v>
      </c>
      <c r="B6" s="1" t="s">
        <v>24</v>
      </c>
      <c r="C6" s="4">
        <v>17.272</v>
      </c>
      <c r="D6" s="3" t="s">
        <v>4</v>
      </c>
      <c r="E6" s="5">
        <v>1818</v>
      </c>
      <c r="F6" s="6">
        <f t="shared" si="0"/>
        <v>31400.495999999996</v>
      </c>
    </row>
    <row r="7" spans="1:6" ht="25.5" customHeight="1">
      <c r="A7" s="3">
        <f t="shared" si="1"/>
        <v>5</v>
      </c>
      <c r="B7" s="1" t="s">
        <v>26</v>
      </c>
      <c r="C7" s="4">
        <v>7.6</v>
      </c>
      <c r="D7" s="3" t="s">
        <v>4</v>
      </c>
      <c r="E7" s="5">
        <v>1794</v>
      </c>
      <c r="F7" s="6">
        <f t="shared" si="0"/>
        <v>13634.4</v>
      </c>
    </row>
    <row r="8" spans="1:6" ht="25.5" customHeight="1">
      <c r="A8" s="3">
        <f t="shared" si="1"/>
        <v>6</v>
      </c>
      <c r="B8" s="1" t="s">
        <v>25</v>
      </c>
      <c r="C8" s="4">
        <v>21.599</v>
      </c>
      <c r="D8" s="3" t="s">
        <v>5</v>
      </c>
      <c r="E8" s="5">
        <v>75</v>
      </c>
      <c r="F8" s="6">
        <f t="shared" si="0"/>
        <v>1619.925</v>
      </c>
    </row>
    <row r="9" spans="1:6" ht="25.5">
      <c r="A9" s="3">
        <f t="shared" si="1"/>
        <v>7</v>
      </c>
      <c r="B9" s="1" t="s">
        <v>10</v>
      </c>
      <c r="C9" s="4">
        <v>49.776</v>
      </c>
      <c r="D9" s="3" t="s">
        <v>4</v>
      </c>
      <c r="E9" s="5">
        <v>1848</v>
      </c>
      <c r="F9" s="6">
        <f t="shared" si="0"/>
        <v>91986.04800000001</v>
      </c>
    </row>
    <row r="10" spans="1:6" ht="38.25">
      <c r="A10" s="3">
        <f t="shared" si="1"/>
        <v>8</v>
      </c>
      <c r="B10" s="1" t="s">
        <v>11</v>
      </c>
      <c r="C10" s="4">
        <v>435.8</v>
      </c>
      <c r="D10" s="3" t="s">
        <v>5</v>
      </c>
      <c r="E10" s="5">
        <v>123</v>
      </c>
      <c r="F10" s="6">
        <f t="shared" si="0"/>
        <v>53603.4</v>
      </c>
    </row>
    <row r="11" spans="1:6" ht="25.5">
      <c r="A11" s="3">
        <f t="shared" si="1"/>
        <v>9</v>
      </c>
      <c r="B11" s="1" t="s">
        <v>28</v>
      </c>
      <c r="C11" s="4">
        <v>49.641</v>
      </c>
      <c r="D11" s="3" t="s">
        <v>4</v>
      </c>
      <c r="E11" s="5">
        <v>2658</v>
      </c>
      <c r="F11" s="6">
        <f t="shared" si="0"/>
        <v>131945.778</v>
      </c>
    </row>
    <row r="12" spans="1:6" ht="38.25">
      <c r="A12" s="3">
        <f t="shared" si="1"/>
        <v>10</v>
      </c>
      <c r="B12" s="1" t="s">
        <v>27</v>
      </c>
      <c r="C12" s="4">
        <v>4676</v>
      </c>
      <c r="D12" s="3" t="s">
        <v>6</v>
      </c>
      <c r="E12" s="5">
        <v>22.91</v>
      </c>
      <c r="F12" s="6">
        <f t="shared" si="0"/>
        <v>107127.16</v>
      </c>
    </row>
    <row r="13" spans="1:6" ht="25.5">
      <c r="A13" s="3">
        <f t="shared" si="1"/>
        <v>11</v>
      </c>
      <c r="B13" s="1" t="s">
        <v>29</v>
      </c>
      <c r="C13" s="4">
        <v>193.61</v>
      </c>
      <c r="D13" s="3" t="s">
        <v>5</v>
      </c>
      <c r="E13" s="5">
        <v>47</v>
      </c>
      <c r="F13" s="6">
        <f t="shared" si="0"/>
        <v>9099.67</v>
      </c>
    </row>
    <row r="14" spans="1:6" ht="25.5">
      <c r="A14" s="3">
        <f t="shared" si="1"/>
        <v>12</v>
      </c>
      <c r="B14" s="1" t="s">
        <v>31</v>
      </c>
      <c r="C14" s="4">
        <v>277.6</v>
      </c>
      <c r="D14" s="3" t="s">
        <v>5</v>
      </c>
      <c r="E14" s="5">
        <v>59</v>
      </c>
      <c r="F14" s="6">
        <f t="shared" si="0"/>
        <v>16378.400000000001</v>
      </c>
    </row>
    <row r="15" spans="1:6" ht="25.5">
      <c r="A15" s="3">
        <f t="shared" si="1"/>
        <v>13</v>
      </c>
      <c r="B15" s="1" t="s">
        <v>12</v>
      </c>
      <c r="C15" s="4">
        <v>186.48</v>
      </c>
      <c r="D15" s="3" t="s">
        <v>5</v>
      </c>
      <c r="E15" s="5">
        <v>55</v>
      </c>
      <c r="F15" s="6">
        <f t="shared" si="0"/>
        <v>10256.4</v>
      </c>
    </row>
    <row r="16" spans="1:6" ht="12.75">
      <c r="A16" s="3">
        <f t="shared" si="1"/>
        <v>14</v>
      </c>
      <c r="B16" s="1" t="s">
        <v>13</v>
      </c>
      <c r="C16" s="4">
        <v>0.4831</v>
      </c>
      <c r="D16" s="3" t="s">
        <v>4</v>
      </c>
      <c r="E16" s="5">
        <v>32458</v>
      </c>
      <c r="F16" s="6">
        <f t="shared" si="0"/>
        <v>15680.459799999999</v>
      </c>
    </row>
    <row r="17" spans="1:6" ht="12.75">
      <c r="A17" s="3">
        <f t="shared" si="1"/>
        <v>15</v>
      </c>
      <c r="B17" s="1" t="s">
        <v>14</v>
      </c>
      <c r="C17" s="4">
        <v>27.37</v>
      </c>
      <c r="D17" s="3" t="s">
        <v>5</v>
      </c>
      <c r="E17" s="5">
        <v>1289</v>
      </c>
      <c r="F17" s="6">
        <f t="shared" si="0"/>
        <v>35279.93</v>
      </c>
    </row>
    <row r="18" spans="1:6" ht="25.5">
      <c r="A18" s="3">
        <f t="shared" si="1"/>
        <v>16</v>
      </c>
      <c r="B18" s="1" t="s">
        <v>15</v>
      </c>
      <c r="C18" s="4">
        <v>36.09</v>
      </c>
      <c r="D18" s="3" t="s">
        <v>5</v>
      </c>
      <c r="E18" s="5">
        <v>230</v>
      </c>
      <c r="F18" s="6">
        <f t="shared" si="0"/>
        <v>8300.7</v>
      </c>
    </row>
    <row r="19" spans="1:6" ht="51">
      <c r="A19" s="3">
        <f t="shared" si="1"/>
        <v>17</v>
      </c>
      <c r="B19" s="1" t="s">
        <v>30</v>
      </c>
      <c r="C19" s="4">
        <v>125.5</v>
      </c>
      <c r="D19" s="3" t="s">
        <v>5</v>
      </c>
      <c r="E19" s="5">
        <v>102</v>
      </c>
      <c r="F19" s="6">
        <f t="shared" si="0"/>
        <v>12801</v>
      </c>
    </row>
    <row r="20" spans="1:6" ht="25.5">
      <c r="A20" s="3">
        <f t="shared" si="1"/>
        <v>18</v>
      </c>
      <c r="B20" s="1" t="s">
        <v>16</v>
      </c>
      <c r="C20" s="4">
        <v>42.93</v>
      </c>
      <c r="D20" s="3" t="s">
        <v>5</v>
      </c>
      <c r="E20" s="5">
        <v>560</v>
      </c>
      <c r="F20" s="6">
        <f t="shared" si="0"/>
        <v>24040.8</v>
      </c>
    </row>
    <row r="21" spans="1:6" ht="12.75">
      <c r="A21" s="3">
        <f t="shared" si="1"/>
        <v>19</v>
      </c>
      <c r="B21" s="1" t="s">
        <v>17</v>
      </c>
      <c r="C21" s="4">
        <v>657.69</v>
      </c>
      <c r="D21" s="3" t="s">
        <v>5</v>
      </c>
      <c r="E21" s="5">
        <v>2.91</v>
      </c>
      <c r="F21" s="6">
        <f t="shared" si="0"/>
        <v>1913.8779000000002</v>
      </c>
    </row>
    <row r="22" spans="1:6" ht="12.75">
      <c r="A22" s="3">
        <f t="shared" si="1"/>
        <v>20</v>
      </c>
      <c r="B22" s="1" t="s">
        <v>18</v>
      </c>
      <c r="C22" s="4">
        <v>186.48</v>
      </c>
      <c r="D22" s="3" t="s">
        <v>5</v>
      </c>
      <c r="E22" s="5">
        <v>8.6</v>
      </c>
      <c r="F22" s="6">
        <f t="shared" si="0"/>
        <v>1603.7279999999998</v>
      </c>
    </row>
    <row r="23" spans="1:6" ht="12.75">
      <c r="A23" s="3"/>
      <c r="B23" s="2" t="s">
        <v>19</v>
      </c>
      <c r="C23" s="4"/>
      <c r="D23" s="3"/>
      <c r="E23" s="5"/>
      <c r="F23" s="7">
        <f>SUM(F3:F22)</f>
        <v>597385.8039</v>
      </c>
    </row>
    <row r="24" spans="1:6" ht="12.75">
      <c r="A24" s="3">
        <f>A22+1</f>
        <v>21</v>
      </c>
      <c r="B24" s="3" t="s">
        <v>32</v>
      </c>
      <c r="C24" s="7">
        <f>SUM(F5:F22)</f>
        <v>584843.6827000001</v>
      </c>
      <c r="D24" s="6"/>
      <c r="E24" s="3">
        <v>0.225</v>
      </c>
      <c r="F24" s="6">
        <f>C24*E24</f>
        <v>131589.82860750004</v>
      </c>
    </row>
    <row r="25" spans="1:6" ht="12.75">
      <c r="A25" s="3"/>
      <c r="B25" s="3" t="s">
        <v>33</v>
      </c>
      <c r="C25" s="6">
        <v>597385.8039</v>
      </c>
      <c r="D25" s="6"/>
      <c r="E25" s="3">
        <v>0.03</v>
      </c>
      <c r="F25" s="6">
        <f>C25*E25</f>
        <v>17921.574117</v>
      </c>
    </row>
    <row r="26" spans="1:6" ht="12.75">
      <c r="A26" s="3"/>
      <c r="B26" s="2" t="s">
        <v>20</v>
      </c>
      <c r="C26" s="3"/>
      <c r="D26" s="3"/>
      <c r="E26" s="3"/>
      <c r="F26" s="7">
        <f>SUM(F23:F25)</f>
        <v>746897.2066245001</v>
      </c>
    </row>
    <row r="27" spans="1:6" ht="12.75">
      <c r="A27" s="3"/>
      <c r="B27" s="2" t="s">
        <v>34</v>
      </c>
      <c r="C27" s="3"/>
      <c r="D27" s="3"/>
      <c r="E27" s="3"/>
      <c r="F27" s="7">
        <f>F26/45</f>
        <v>16597.71570276667</v>
      </c>
    </row>
    <row r="28" spans="1:6" ht="12.75">
      <c r="A28" s="3"/>
      <c r="B28" s="3"/>
      <c r="C28" s="3"/>
      <c r="D28" s="3"/>
      <c r="E28" s="3"/>
      <c r="F28" s="6"/>
    </row>
    <row r="29" spans="1:6" ht="12.75">
      <c r="A29" s="3"/>
      <c r="B29" s="3"/>
      <c r="C29" s="3"/>
      <c r="D29" s="3"/>
      <c r="E29" s="3"/>
      <c r="F29" s="6"/>
    </row>
    <row r="30" spans="1:6" ht="12.75">
      <c r="A30" s="3"/>
      <c r="B30" s="3"/>
      <c r="C30" s="3"/>
      <c r="D30" s="3"/>
      <c r="E30" s="3"/>
      <c r="F30" s="6"/>
    </row>
    <row r="31" spans="1:6" ht="12.75">
      <c r="A31" s="3"/>
      <c r="B31" s="3"/>
      <c r="C31" s="3"/>
      <c r="D31" s="3"/>
      <c r="E31" s="3"/>
      <c r="F31" s="6"/>
    </row>
    <row r="32" spans="1:6" ht="12.75">
      <c r="A32" s="3"/>
      <c r="B32" s="3"/>
      <c r="C32" s="3"/>
      <c r="D32" s="3"/>
      <c r="E32" s="3"/>
      <c r="F32" s="3"/>
    </row>
    <row r="33" spans="1:6" ht="12.75">
      <c r="A33" s="3"/>
      <c r="B33" s="3"/>
      <c r="C33" s="3"/>
      <c r="D33" s="3"/>
      <c r="E33" s="3"/>
      <c r="F33" s="3"/>
    </row>
    <row r="34" spans="1:6" ht="12.75">
      <c r="A34" s="3"/>
      <c r="B34" s="3"/>
      <c r="C34" s="3"/>
      <c r="D34" s="3"/>
      <c r="E34" s="3"/>
      <c r="F34" s="3"/>
    </row>
    <row r="35" spans="1:6" ht="12.75">
      <c r="A35" s="3"/>
      <c r="B35" s="3"/>
      <c r="C35" s="3"/>
      <c r="D35" s="3"/>
      <c r="E35" s="3"/>
      <c r="F35" s="3"/>
    </row>
    <row r="36" spans="1:6" ht="12.75">
      <c r="A36" s="3"/>
      <c r="B36" s="3"/>
      <c r="C36" s="3"/>
      <c r="D36" s="3"/>
      <c r="E36" s="3"/>
      <c r="F36" s="3"/>
    </row>
    <row r="37" spans="1:6" ht="12.75">
      <c r="A37" s="3"/>
      <c r="B37" s="3"/>
      <c r="C37" s="3"/>
      <c r="D37" s="3"/>
      <c r="E37" s="3"/>
      <c r="F37" s="3"/>
    </row>
    <row r="38" spans="1:6" ht="12.75">
      <c r="A38" s="3"/>
      <c r="B38" s="3"/>
      <c r="C38" s="3"/>
      <c r="D38" s="3"/>
      <c r="E38" s="3"/>
      <c r="F38" s="3"/>
    </row>
    <row r="39" spans="1:6" ht="12.75">
      <c r="A39" s="3"/>
      <c r="B39" s="3"/>
      <c r="C39" s="3"/>
      <c r="D39" s="3"/>
      <c r="E39" s="3"/>
      <c r="F39" s="3"/>
    </row>
  </sheetData>
  <mergeCells count="1">
    <mergeCell ref="A1:F1"/>
  </mergeCells>
  <printOptions/>
  <pageMargins left="0.75" right="0.75" top="1" bottom="1" header="0.5" footer="0.5"/>
  <pageSetup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Swati Sircar</dc:creator>
  <cp:keywords/>
  <dc:description/>
  <cp:lastModifiedBy>Swati Sircar</cp:lastModifiedBy>
  <cp:lastPrinted>2004-01-20T00:34:49Z</cp:lastPrinted>
  <dcterms:created xsi:type="dcterms:W3CDTF">2004-01-19T23:08:18Z</dcterms:created>
  <dcterms:modified xsi:type="dcterms:W3CDTF">2004-01-20T00:57:35Z</dcterms:modified>
  <cp:category/>
  <cp:version/>
  <cp:contentType/>
  <cp:contentStatus/>
</cp:coreProperties>
</file>