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325" activeTab="4"/>
  </bookViews>
  <sheets>
    <sheet name="Salaries &amp; Honorariums" sheetId="1" r:id="rId1"/>
    <sheet name="Other Recurring Expenses" sheetId="2" r:id="rId2"/>
    <sheet name="Construction Costs " sheetId="3" r:id="rId3"/>
    <sheet name="Other Expenses" sheetId="4" r:id="rId4"/>
    <sheet name="Summary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<sst xmlns="http://schemas.openxmlformats.org/spreadsheetml/2006/main" count="65" uniqueCount="55">
  <si>
    <t>Name</t>
  </si>
  <si>
    <t>Salary/Month ($)</t>
  </si>
  <si>
    <t>Salary/Year ($)</t>
  </si>
  <si>
    <t>Anand Gosavi</t>
  </si>
  <si>
    <t>Laxamn Jadhav</t>
  </si>
  <si>
    <t>Ganesh Pingale</t>
  </si>
  <si>
    <t>Jyoti Shinde</t>
  </si>
  <si>
    <t>Bhausaheb Waghule</t>
  </si>
  <si>
    <t>Post for Animal husbandry</t>
  </si>
  <si>
    <t>Deepak Adak</t>
  </si>
  <si>
    <t>Hiren Panchal</t>
  </si>
  <si>
    <t>Alaka Jadhav</t>
  </si>
  <si>
    <t>Kausabai</t>
  </si>
  <si>
    <t xml:space="preserve">Rukhmini </t>
  </si>
  <si>
    <t>Salu Aji</t>
  </si>
  <si>
    <t>BA Bed</t>
  </si>
  <si>
    <t>DBRT</t>
  </si>
  <si>
    <t>Dip Agri</t>
  </si>
  <si>
    <t>BA, ITI</t>
  </si>
  <si>
    <t>Electric wireman</t>
  </si>
  <si>
    <t>Animal husbandry</t>
  </si>
  <si>
    <t xml:space="preserve">Computer </t>
  </si>
  <si>
    <t>Fab lab</t>
  </si>
  <si>
    <t>Kitchen</t>
  </si>
  <si>
    <t>Department</t>
  </si>
  <si>
    <t>Total</t>
  </si>
  <si>
    <t>Item</t>
  </si>
  <si>
    <t>Cost/Year ($)</t>
  </si>
  <si>
    <t>Internet Charges</t>
  </si>
  <si>
    <t>Electricity</t>
  </si>
  <si>
    <t>Water</t>
  </si>
  <si>
    <t>Salary/Month (Rs)</t>
  </si>
  <si>
    <t>Salary/Year (Rs)</t>
  </si>
  <si>
    <t>USD to INR Rate</t>
  </si>
  <si>
    <t>Cost/Year (Rs)</t>
  </si>
  <si>
    <t>USD To INR Rate</t>
  </si>
  <si>
    <t>Item Description</t>
  </si>
  <si>
    <t>Total Item Cost ($)</t>
  </si>
  <si>
    <t>Upgradation of hotels</t>
  </si>
  <si>
    <t>Cost/Per Sq Ft (Rs)</t>
  </si>
  <si>
    <t>Cost/Per Sq Ft ($)</t>
  </si>
  <si>
    <t>Total Sq Ft</t>
  </si>
  <si>
    <t>Item Cost (Rs)</t>
  </si>
  <si>
    <t>Item Cost ($)</t>
  </si>
  <si>
    <t>Misc Expenses</t>
  </si>
  <si>
    <t>IBT Coordinator</t>
  </si>
  <si>
    <t>IBT</t>
  </si>
  <si>
    <t>IBT Cordinator Travel</t>
  </si>
  <si>
    <t>Meeting expenses of 
non funded IBT school</t>
  </si>
  <si>
    <t>Newsletter to IBT schools</t>
  </si>
  <si>
    <t>Phone, postage etc. 
for IBT co-ordinator</t>
  </si>
  <si>
    <t>Salaries &amp; Honorariums ($)</t>
  </si>
  <si>
    <t>Other Recurring Expenses ($)</t>
  </si>
  <si>
    <t>Construction Costs ($)</t>
  </si>
  <si>
    <t>Other Expenses ($)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</si>
</sst>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67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67" fontId="1" fillId="0" borderId="2" xfId="0" applyNumberFormat="1" applyFont="1" applyBorder="1" applyAlignment="1">
      <alignment wrapText="1"/>
    </xf>
    <xf numFmtId="167" fontId="0" fillId="0" borderId="3" xfId="0" applyNumberFormat="1" applyBorder="1" applyAlignment="1">
      <alignment/>
    </xf>
    <xf numFmtId="8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norarium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norariu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7" sqref="G17"/>
    </sheetView>
  </sheetViews>
  <sheetFormatPr defaultColWidth="9.140625" defaultRowHeight="12.75"/>
  <cols>
    <col min="1" max="1" width="23.140625" style="0" customWidth="1"/>
    <col min="2" max="2" width="18.421875" style="0" customWidth="1"/>
    <col min="3" max="3" width="17.140625" style="0" customWidth="1"/>
    <col min="4" max="5" width="15.421875" style="0" customWidth="1"/>
    <col min="6" max="6" width="16.28125" style="0" customWidth="1"/>
    <col min="7" max="7" width="15.00390625" style="0" customWidth="1"/>
  </cols>
  <sheetData>
    <row r="1" spans="1:7" s="2" customFormat="1" ht="26.25" thickBot="1">
      <c r="A1" s="1" t="s">
        <v>0</v>
      </c>
      <c r="B1" s="1" t="s">
        <v>24</v>
      </c>
      <c r="C1" s="1" t="s">
        <v>31</v>
      </c>
      <c r="D1" s="1" t="s">
        <v>32</v>
      </c>
      <c r="E1" s="2" t="s">
        <v>33</v>
      </c>
      <c r="F1" s="1" t="s">
        <v>1</v>
      </c>
      <c r="G1" s="1" t="s">
        <v>2</v>
      </c>
    </row>
    <row r="2" spans="1:7" s="2" customFormat="1" ht="12.75">
      <c r="A2" s="9"/>
      <c r="B2" s="9"/>
      <c r="C2" s="9"/>
      <c r="D2" s="9"/>
      <c r="F2" s="9"/>
      <c r="G2" s="9"/>
    </row>
    <row r="3" spans="1:7" ht="12.75">
      <c r="A3" t="s">
        <v>45</v>
      </c>
      <c r="B3" t="s">
        <v>46</v>
      </c>
      <c r="C3">
        <v>7000</v>
      </c>
      <c r="D3">
        <v>84000</v>
      </c>
      <c r="E3">
        <v>39.5</v>
      </c>
      <c r="F3" s="5">
        <f>C3/E3</f>
        <v>177.21518987341773</v>
      </c>
      <c r="G3" s="5">
        <f>D3/E3</f>
        <v>2126.5822784810125</v>
      </c>
    </row>
    <row r="4" spans="1:7" ht="12.75">
      <c r="A4" t="s">
        <v>3</v>
      </c>
      <c r="B4" t="s">
        <v>15</v>
      </c>
      <c r="C4">
        <v>6000</v>
      </c>
      <c r="D4">
        <f>C4*12</f>
        <v>72000</v>
      </c>
      <c r="E4">
        <v>39.5</v>
      </c>
      <c r="F4" s="5">
        <f>C4/E4</f>
        <v>151.8987341772152</v>
      </c>
      <c r="G4" s="5">
        <f>D4/E4</f>
        <v>1822.7848101265822</v>
      </c>
    </row>
    <row r="5" spans="1:7" ht="12.75">
      <c r="A5" t="s">
        <v>4</v>
      </c>
      <c r="B5" t="s">
        <v>16</v>
      </c>
      <c r="C5">
        <v>4000</v>
      </c>
      <c r="D5">
        <f aca="true" t="shared" si="0" ref="D5:D15">C5*12</f>
        <v>48000</v>
      </c>
      <c r="E5">
        <v>39.5</v>
      </c>
      <c r="F5" s="5">
        <f aca="true" t="shared" si="1" ref="F5:F15">C5/E5</f>
        <v>101.26582278481013</v>
      </c>
      <c r="G5" s="5">
        <f aca="true" t="shared" si="2" ref="G5:G15">D5/E5</f>
        <v>1215.1898734177216</v>
      </c>
    </row>
    <row r="6" spans="1:7" ht="12.75">
      <c r="A6" t="s">
        <v>5</v>
      </c>
      <c r="B6" t="s">
        <v>17</v>
      </c>
      <c r="C6">
        <v>3000</v>
      </c>
      <c r="D6">
        <f t="shared" si="0"/>
        <v>36000</v>
      </c>
      <c r="E6">
        <v>39.5</v>
      </c>
      <c r="F6" s="5">
        <f t="shared" si="1"/>
        <v>75.9493670886076</v>
      </c>
      <c r="G6" s="5">
        <f t="shared" si="2"/>
        <v>911.3924050632911</v>
      </c>
    </row>
    <row r="7" spans="1:7" ht="12.75">
      <c r="A7" t="s">
        <v>6</v>
      </c>
      <c r="B7" t="s">
        <v>18</v>
      </c>
      <c r="C7">
        <v>4000</v>
      </c>
      <c r="D7">
        <f t="shared" si="0"/>
        <v>48000</v>
      </c>
      <c r="E7">
        <v>39.5</v>
      </c>
      <c r="F7" s="5">
        <f t="shared" si="1"/>
        <v>101.26582278481013</v>
      </c>
      <c r="G7" s="5">
        <f t="shared" si="2"/>
        <v>1215.1898734177216</v>
      </c>
    </row>
    <row r="8" spans="1:7" ht="12.75">
      <c r="A8" t="s">
        <v>7</v>
      </c>
      <c r="B8" t="s">
        <v>19</v>
      </c>
      <c r="C8">
        <v>3500</v>
      </c>
      <c r="D8">
        <f t="shared" si="0"/>
        <v>42000</v>
      </c>
      <c r="E8">
        <v>39.5</v>
      </c>
      <c r="F8" s="5">
        <f t="shared" si="1"/>
        <v>88.60759493670886</v>
      </c>
      <c r="G8" s="5">
        <f t="shared" si="2"/>
        <v>1063.2911392405063</v>
      </c>
    </row>
    <row r="9" spans="1:7" ht="12.75">
      <c r="A9" t="s">
        <v>8</v>
      </c>
      <c r="B9" t="s">
        <v>20</v>
      </c>
      <c r="C9">
        <v>3000</v>
      </c>
      <c r="D9">
        <f t="shared" si="0"/>
        <v>36000</v>
      </c>
      <c r="E9">
        <v>39.5</v>
      </c>
      <c r="F9" s="5">
        <f t="shared" si="1"/>
        <v>75.9493670886076</v>
      </c>
      <c r="G9" s="5">
        <f t="shared" si="2"/>
        <v>911.3924050632911</v>
      </c>
    </row>
    <row r="10" spans="1:7" ht="12.75">
      <c r="A10" t="s">
        <v>9</v>
      </c>
      <c r="B10" t="s">
        <v>21</v>
      </c>
      <c r="C10">
        <v>2500</v>
      </c>
      <c r="D10">
        <f t="shared" si="0"/>
        <v>30000</v>
      </c>
      <c r="E10">
        <v>39.5</v>
      </c>
      <c r="F10" s="5">
        <f t="shared" si="1"/>
        <v>63.29113924050633</v>
      </c>
      <c r="G10" s="5">
        <f t="shared" si="2"/>
        <v>759.493670886076</v>
      </c>
    </row>
    <row r="11" spans="1:7" ht="12.75">
      <c r="A11" t="s">
        <v>10</v>
      </c>
      <c r="B11" t="s">
        <v>22</v>
      </c>
      <c r="C11">
        <v>2000</v>
      </c>
      <c r="D11">
        <f t="shared" si="0"/>
        <v>24000</v>
      </c>
      <c r="E11">
        <v>39.5</v>
      </c>
      <c r="F11" s="5">
        <f t="shared" si="1"/>
        <v>50.63291139240506</v>
      </c>
      <c r="G11" s="5">
        <f t="shared" si="2"/>
        <v>607.5949367088608</v>
      </c>
    </row>
    <row r="12" spans="1:7" ht="12.75">
      <c r="A12" t="s">
        <v>11</v>
      </c>
      <c r="B12" t="s">
        <v>23</v>
      </c>
      <c r="C12">
        <v>1500</v>
      </c>
      <c r="D12">
        <f t="shared" si="0"/>
        <v>18000</v>
      </c>
      <c r="E12">
        <v>39.5</v>
      </c>
      <c r="F12" s="5">
        <f t="shared" si="1"/>
        <v>37.9746835443038</v>
      </c>
      <c r="G12" s="5">
        <f t="shared" si="2"/>
        <v>455.69620253164555</v>
      </c>
    </row>
    <row r="13" spans="1:7" ht="12.75">
      <c r="A13" t="s">
        <v>12</v>
      </c>
      <c r="B13" t="s">
        <v>23</v>
      </c>
      <c r="C13">
        <v>1500</v>
      </c>
      <c r="D13">
        <f t="shared" si="0"/>
        <v>18000</v>
      </c>
      <c r="E13">
        <v>39.5</v>
      </c>
      <c r="F13" s="5">
        <f t="shared" si="1"/>
        <v>37.9746835443038</v>
      </c>
      <c r="G13" s="5">
        <f t="shared" si="2"/>
        <v>455.69620253164555</v>
      </c>
    </row>
    <row r="14" spans="1:7" ht="12.75">
      <c r="A14" t="s">
        <v>13</v>
      </c>
      <c r="B14" t="s">
        <v>23</v>
      </c>
      <c r="C14">
        <v>1500</v>
      </c>
      <c r="D14">
        <f t="shared" si="0"/>
        <v>18000</v>
      </c>
      <c r="E14">
        <v>39.5</v>
      </c>
      <c r="F14" s="5">
        <f t="shared" si="1"/>
        <v>37.9746835443038</v>
      </c>
      <c r="G14" s="5">
        <f t="shared" si="2"/>
        <v>455.69620253164555</v>
      </c>
    </row>
    <row r="15" spans="1:7" ht="12.75">
      <c r="A15" t="s">
        <v>14</v>
      </c>
      <c r="B15" t="s">
        <v>23</v>
      </c>
      <c r="C15">
        <v>1000</v>
      </c>
      <c r="D15">
        <f t="shared" si="0"/>
        <v>12000</v>
      </c>
      <c r="E15">
        <v>39.5</v>
      </c>
      <c r="F15" s="5">
        <f t="shared" si="1"/>
        <v>25.31645569620253</v>
      </c>
      <c r="G15" s="5">
        <f t="shared" si="2"/>
        <v>303.7974683544304</v>
      </c>
    </row>
    <row r="17" spans="1:7" ht="12.75">
      <c r="A17" s="3" t="s">
        <v>25</v>
      </c>
      <c r="B17" s="3"/>
      <c r="C17" s="4">
        <f>SUM(C3:C15)</f>
        <v>40500</v>
      </c>
      <c r="D17" s="4">
        <f>C17*12</f>
        <v>486000</v>
      </c>
      <c r="E17" s="4">
        <v>39.5</v>
      </c>
      <c r="F17" s="6">
        <f>C17/E17</f>
        <v>1025.3164556962026</v>
      </c>
      <c r="G17" s="7">
        <f>D17/E17</f>
        <v>12303.79746835443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9" sqref="C9"/>
    </sheetView>
  </sheetViews>
  <sheetFormatPr defaultColWidth="9.140625" defaultRowHeight="12.75"/>
  <cols>
    <col min="1" max="1" width="18.8515625" style="0" customWidth="1"/>
    <col min="2" max="2" width="14.57421875" style="0" customWidth="1"/>
    <col min="3" max="3" width="16.57421875" style="0" customWidth="1"/>
    <col min="4" max="4" width="13.7109375" style="0" customWidth="1"/>
    <col min="5" max="5" width="15.00390625" style="0" customWidth="1"/>
    <col min="6" max="6" width="13.140625" style="0" customWidth="1"/>
  </cols>
  <sheetData>
    <row r="1" spans="1:4" ht="13.5" thickBot="1">
      <c r="A1" s="1" t="s">
        <v>26</v>
      </c>
      <c r="B1" s="1" t="s">
        <v>34</v>
      </c>
      <c r="C1" s="1" t="s">
        <v>35</v>
      </c>
      <c r="D1" s="1" t="s">
        <v>27</v>
      </c>
    </row>
    <row r="3" spans="1:4" ht="12.75">
      <c r="A3" t="s">
        <v>28</v>
      </c>
      <c r="B3">
        <v>12000</v>
      </c>
      <c r="C3">
        <v>39.5</v>
      </c>
      <c r="D3" s="5">
        <f>B3/C3</f>
        <v>303.7974683544304</v>
      </c>
    </row>
    <row r="4" spans="1:4" ht="12.75">
      <c r="A4" t="s">
        <v>29</v>
      </c>
      <c r="B4">
        <v>24000</v>
      </c>
      <c r="C4">
        <v>39.5</v>
      </c>
      <c r="D4" s="5">
        <f>B4/C4</f>
        <v>607.5949367088608</v>
      </c>
    </row>
    <row r="5" spans="1:4" ht="12.75">
      <c r="A5" t="s">
        <v>30</v>
      </c>
      <c r="B5">
        <v>12000</v>
      </c>
      <c r="C5">
        <v>39.5</v>
      </c>
      <c r="D5" s="5">
        <f>B5/C5</f>
        <v>303.7974683544304</v>
      </c>
    </row>
    <row r="6" spans="1:4" ht="25.5">
      <c r="A6" s="10" t="s">
        <v>50</v>
      </c>
      <c r="B6">
        <v>20000</v>
      </c>
      <c r="C6">
        <v>39.5</v>
      </c>
      <c r="D6" s="5">
        <f>B6/C6</f>
        <v>506.32911392405066</v>
      </c>
    </row>
    <row r="8" spans="1:4" ht="12.75">
      <c r="A8" s="3" t="s">
        <v>25</v>
      </c>
      <c r="B8" s="4">
        <f>SUM(B3:B6)</f>
        <v>68000</v>
      </c>
      <c r="C8" s="4">
        <v>39.5</v>
      </c>
      <c r="D8" s="7">
        <f>B8/C8</f>
        <v>1721.5189873417721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5" sqref="F5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7.140625" style="0" customWidth="1"/>
    <col min="4" max="4" width="17.28125" style="0" customWidth="1"/>
    <col min="5" max="5" width="12.7109375" style="0" customWidth="1"/>
    <col min="6" max="6" width="18.7109375" style="0" customWidth="1"/>
  </cols>
  <sheetData>
    <row r="1" spans="1:6" s="2" customFormat="1" ht="13.5" thickBot="1">
      <c r="A1" s="1" t="s">
        <v>36</v>
      </c>
      <c r="B1" s="1" t="s">
        <v>39</v>
      </c>
      <c r="C1" s="1" t="s">
        <v>35</v>
      </c>
      <c r="D1" s="1" t="s">
        <v>40</v>
      </c>
      <c r="E1" s="1" t="s">
        <v>41</v>
      </c>
      <c r="F1" s="1" t="s">
        <v>37</v>
      </c>
    </row>
    <row r="3" spans="1:6" ht="12.75">
      <c r="A3" t="s">
        <v>38</v>
      </c>
      <c r="B3">
        <v>400</v>
      </c>
      <c r="C3">
        <v>39.5</v>
      </c>
      <c r="D3" s="8">
        <f>B3/C3</f>
        <v>10.126582278481013</v>
      </c>
      <c r="E3">
        <v>1800</v>
      </c>
      <c r="F3" s="5">
        <f>1800*10.13</f>
        <v>18234</v>
      </c>
    </row>
    <row r="5" spans="1:6" ht="12.75">
      <c r="A5" s="3" t="s">
        <v>25</v>
      </c>
      <c r="B5" s="4"/>
      <c r="C5" s="4"/>
      <c r="D5" s="6"/>
      <c r="E5" s="4"/>
      <c r="F5" s="7">
        <f>F3</f>
        <v>18234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cols>
    <col min="1" max="1" width="21.8515625" style="0" customWidth="1"/>
    <col min="2" max="2" width="15.140625" style="0" customWidth="1"/>
    <col min="3" max="3" width="15.57421875" style="0" customWidth="1"/>
    <col min="4" max="4" width="13.7109375" style="0" customWidth="1"/>
  </cols>
  <sheetData>
    <row r="1" spans="1:4" s="2" customFormat="1" ht="12.75">
      <c r="A1" s="2" t="s">
        <v>36</v>
      </c>
      <c r="B1" s="2" t="s">
        <v>42</v>
      </c>
      <c r="C1" s="2" t="s">
        <v>35</v>
      </c>
      <c r="D1" s="2" t="s">
        <v>43</v>
      </c>
    </row>
    <row r="3" spans="1:4" ht="12.75">
      <c r="A3" t="s">
        <v>44</v>
      </c>
      <c r="B3">
        <v>25000</v>
      </c>
      <c r="C3">
        <v>39.5</v>
      </c>
      <c r="D3" s="5">
        <f>B3/C3</f>
        <v>632.9113924050633</v>
      </c>
    </row>
    <row r="4" spans="1:4" ht="12.75">
      <c r="A4" t="s">
        <v>47</v>
      </c>
      <c r="B4">
        <v>40000</v>
      </c>
      <c r="C4">
        <v>39.5</v>
      </c>
      <c r="D4" s="5">
        <f>B4/C4</f>
        <v>1012.6582278481013</v>
      </c>
    </row>
    <row r="5" spans="1:4" ht="25.5">
      <c r="A5" s="10" t="s">
        <v>48</v>
      </c>
      <c r="B5">
        <v>10000</v>
      </c>
      <c r="C5">
        <v>39.5</v>
      </c>
      <c r="D5" s="5">
        <f>B5/C5</f>
        <v>253.16455696202533</v>
      </c>
    </row>
    <row r="6" spans="1:4" ht="12.75">
      <c r="A6" t="s">
        <v>49</v>
      </c>
      <c r="B6">
        <v>15000</v>
      </c>
      <c r="C6">
        <v>39.5</v>
      </c>
      <c r="D6" s="5">
        <f>B6/C6</f>
        <v>379.746835443038</v>
      </c>
    </row>
    <row r="8" spans="1:4" ht="12.75">
      <c r="A8" s="4" t="s">
        <v>25</v>
      </c>
      <c r="B8" s="4">
        <f>SUM(B3:B6)</f>
        <v>90000</v>
      </c>
      <c r="C8" s="4">
        <v>39.5</v>
      </c>
      <c r="D8" s="7">
        <f>B8/C8</f>
        <v>2278.481012658228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6.7109375" style="0" customWidth="1"/>
    <col min="2" max="2" width="13.421875" style="0" customWidth="1"/>
  </cols>
  <sheetData>
    <row r="1" spans="1:3" ht="12.75">
      <c r="A1" s="10" t="s">
        <v>51</v>
      </c>
      <c r="B1" s="7">
        <v>12303.8</v>
      </c>
      <c r="C1" s="10"/>
    </row>
    <row r="2" spans="1:3" ht="12.75">
      <c r="A2" s="10" t="s">
        <v>52</v>
      </c>
      <c r="B2" s="14">
        <v>1721.52</v>
      </c>
      <c r="C2" s="10"/>
    </row>
    <row r="3" spans="1:3" ht="12.75">
      <c r="A3" s="10" t="s">
        <v>53</v>
      </c>
      <c r="B3" s="14">
        <v>18234</v>
      </c>
      <c r="C3" s="10"/>
    </row>
    <row r="4" spans="1:3" ht="12.75">
      <c r="A4" s="10" t="s">
        <v>54</v>
      </c>
      <c r="B4" s="14">
        <v>2278.48</v>
      </c>
      <c r="C4" s="10"/>
    </row>
    <row r="5" spans="2:3" ht="12.75">
      <c r="B5" s="10"/>
      <c r="C5" s="10"/>
    </row>
    <row r="6" spans="1:3" ht="13.5" thickBot="1">
      <c r="A6" s="12" t="s">
        <v>25</v>
      </c>
      <c r="B6" s="13">
        <f>SUM(B1:B4)</f>
        <v>34537.8</v>
      </c>
      <c r="C6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Kanishk</dc:creator>
  <cp:keywords/>
  <dc:description/>
  <cp:lastModifiedBy>Kanishk</cp:lastModifiedBy>
  <dcterms:created xsi:type="dcterms:W3CDTF">2008-04-25T06:14:58Z</dcterms:created>
  <dcterms:modified xsi:type="dcterms:W3CDTF">2008-04-26T05:01:22Z</dcterms:modified>
  <cp:category/>
  <cp:version/>
  <cp:contentType/>
  <cp:contentStatus/>
</cp:coreProperties>
</file>