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860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<sst xmlns="http://schemas.openxmlformats.org/spreadsheetml/2006/main" count="25" uniqueCount="25">
  <si>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THE BANYAN</t>
  </si>
  <si>
    <t>Particulars</t>
  </si>
  <si>
    <t>Amount</t>
  </si>
  <si>
    <t>(Rs.)</t>
  </si>
  <si>
    <t>INCOME</t>
  </si>
  <si>
    <t>Total                        ( A )</t>
  </si>
  <si>
    <t>EXPENSES</t>
  </si>
  <si>
    <t>Total                       ( B)</t>
  </si>
  <si>
    <t>EXCESS OF INCOME OVER EXPENDITURE    ( A - B )   =       C</t>
  </si>
  <si>
    <t>PLACE   :   Chennai</t>
  </si>
  <si>
    <t>31.01.2006</t>
  </si>
  <si>
    <t>Banyan Buzzar ( Store )</t>
  </si>
  <si>
    <t>Stalls - Exhibition</t>
  </si>
  <si>
    <t>Cloth</t>
  </si>
  <si>
    <t>Additional Material ( Thread , Other Accessories)</t>
  </si>
  <si>
    <t>Work - 50%</t>
  </si>
  <si>
    <t>Discipline - 10%</t>
  </si>
  <si>
    <t>Adjustment - 10%</t>
  </si>
  <si>
    <t>Attendance - 10%</t>
  </si>
  <si>
    <t>Training Stipend @ VT - 20 %</t>
  </si>
  <si>
    <t>Tailoring Unit</t>
  </si>
  <si>
    <t>INCOME &amp; EXPENDITURE FOR THE YEAR (OCTOBER 2005 - JANUARY 2006)</t>
  </si>
  <si>
    <t>DATE     :   14 Feb, 2006</t>
  </si>
  <si>
    <t>* Human Resources</t>
  </si>
  <si>
    <t xml:space="preserve">* Note : Salaries paid to 20 residents over a period of 4 months.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</si>
</sst>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u val="single"/>
      <sz val="8"/>
      <color indexed="12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2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2" fillId="0" borderId="7" xfId="0" applyNumberFormat="1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10">
      <selection activeCell="C50" sqref="C50"/>
    </sheetView>
  </sheetViews>
  <sheetFormatPr defaultColWidth="9.140625" defaultRowHeight="12.75"/>
  <cols>
    <col min="1" max="1" width="9.140625" style="1" customWidth="1"/>
    <col min="2" max="2" width="3.57421875" style="1" customWidth="1"/>
    <col min="3" max="3" width="40.140625" style="1" customWidth="1"/>
    <col min="4" max="4" width="28.00390625" style="1" customWidth="1"/>
    <col min="5" max="16384" width="9.140625" style="1" customWidth="1"/>
  </cols>
  <sheetData>
    <row r="2" spans="2:4" ht="12.75">
      <c r="B2" s="2"/>
      <c r="C2" s="3"/>
      <c r="D2" s="4"/>
    </row>
    <row r="3" spans="2:4" ht="12.75">
      <c r="B3" s="25" t="s">
        <v>0</v>
      </c>
      <c r="C3" s="26"/>
      <c r="D3" s="27"/>
    </row>
    <row r="4" spans="2:4" ht="12.75">
      <c r="B4" s="25" t="s">
        <v>20</v>
      </c>
      <c r="C4" s="26"/>
      <c r="D4" s="27"/>
    </row>
    <row r="5" spans="2:4" ht="12.75">
      <c r="B5" s="8"/>
      <c r="C5" s="9"/>
      <c r="D5" s="10"/>
    </row>
    <row r="6" spans="2:4" ht="12.75">
      <c r="B6" s="28" t="s">
        <v>21</v>
      </c>
      <c r="C6" s="29"/>
      <c r="D6" s="30"/>
    </row>
    <row r="7" spans="2:4" ht="12.75">
      <c r="B7" s="8"/>
      <c r="C7" s="9"/>
      <c r="D7" s="10"/>
    </row>
    <row r="8" spans="2:4" ht="12.75">
      <c r="B8" s="2"/>
      <c r="C8" s="3"/>
      <c r="D8" s="11"/>
    </row>
    <row r="9" spans="2:4" ht="12.75">
      <c r="B9" s="8"/>
      <c r="C9" s="12" t="s">
        <v>1</v>
      </c>
      <c r="D9" s="13" t="s">
        <v>10</v>
      </c>
    </row>
    <row r="10" spans="2:4" ht="12.75">
      <c r="B10" s="8"/>
      <c r="C10" s="12"/>
      <c r="D10" s="14" t="s">
        <v>2</v>
      </c>
    </row>
    <row r="11" spans="2:4" ht="12.75">
      <c r="B11" s="8"/>
      <c r="C11" s="15"/>
      <c r="D11" s="14" t="s">
        <v>3</v>
      </c>
    </row>
    <row r="12" spans="2:4" ht="12.75">
      <c r="B12" s="5"/>
      <c r="C12" s="6"/>
      <c r="D12" s="16"/>
    </row>
    <row r="13" spans="2:4" ht="12.75">
      <c r="B13" s="2"/>
      <c r="C13" s="3"/>
      <c r="D13" s="4"/>
    </row>
    <row r="14" spans="2:4" ht="12.75">
      <c r="B14" s="8"/>
      <c r="C14" s="15" t="s">
        <v>4</v>
      </c>
      <c r="D14" s="10"/>
    </row>
    <row r="15" spans="2:4" ht="12.75">
      <c r="B15" s="5"/>
      <c r="C15" s="6"/>
      <c r="D15" s="7"/>
    </row>
    <row r="16" spans="2:4" ht="12.75">
      <c r="B16" s="8"/>
      <c r="C16" s="9"/>
      <c r="D16" s="18"/>
    </row>
    <row r="17" spans="2:4" ht="12.75">
      <c r="B17" s="8"/>
      <c r="C17" s="9" t="s">
        <v>11</v>
      </c>
      <c r="D17" s="18">
        <f>4540+2200+2130+5000</f>
        <v>13870</v>
      </c>
    </row>
    <row r="18" spans="2:4" ht="12.75">
      <c r="B18" s="8"/>
      <c r="C18" s="9" t="s">
        <v>12</v>
      </c>
      <c r="D18" s="18">
        <f>2660+1035+4000+1000</f>
        <v>8695</v>
      </c>
    </row>
    <row r="19" spans="2:4" ht="12.75">
      <c r="B19" s="8"/>
      <c r="C19" s="9"/>
      <c r="D19" s="18"/>
    </row>
    <row r="20" spans="2:4" ht="12.75">
      <c r="B20" s="5"/>
      <c r="C20" s="6"/>
      <c r="D20" s="17"/>
    </row>
    <row r="21" spans="2:4" ht="12.75">
      <c r="B21" s="8"/>
      <c r="C21" s="9"/>
      <c r="D21" s="10"/>
    </row>
    <row r="22" spans="2:4" ht="12.75">
      <c r="B22" s="8"/>
      <c r="C22" s="12" t="s">
        <v>5</v>
      </c>
      <c r="D22" s="20">
        <f>SUM(D17:D19)</f>
        <v>22565</v>
      </c>
    </row>
    <row r="23" spans="2:4" ht="12.75">
      <c r="B23" s="5"/>
      <c r="C23" s="6"/>
      <c r="D23" s="7"/>
    </row>
    <row r="24" spans="2:4" ht="12.75">
      <c r="B24" s="8"/>
      <c r="C24" s="9"/>
      <c r="D24" s="10"/>
    </row>
    <row r="25" spans="2:4" ht="12.75">
      <c r="B25" s="8"/>
      <c r="C25" s="15" t="s">
        <v>6</v>
      </c>
      <c r="D25" s="10"/>
    </row>
    <row r="26" spans="2:4" ht="12.75">
      <c r="B26" s="5"/>
      <c r="C26" s="6"/>
      <c r="D26" s="7"/>
    </row>
    <row r="27" spans="2:4" ht="12.75">
      <c r="B27" s="8"/>
      <c r="C27" s="9"/>
      <c r="D27" s="18"/>
    </row>
    <row r="28" spans="2:4" ht="12.75">
      <c r="B28" s="8"/>
      <c r="C28" s="9" t="s">
        <v>13</v>
      </c>
      <c r="D28" s="18">
        <f>1000+500+1000+1000</f>
        <v>3500</v>
      </c>
    </row>
    <row r="29" spans="2:4" ht="12.75">
      <c r="B29" s="8"/>
      <c r="C29" s="9" t="s">
        <v>14</v>
      </c>
      <c r="D29" s="18">
        <f>500+0+500+500</f>
        <v>1500</v>
      </c>
    </row>
    <row r="30" spans="2:4" ht="12.75">
      <c r="B30" s="8"/>
      <c r="C30" s="15" t="s">
        <v>23</v>
      </c>
      <c r="D30" s="18"/>
    </row>
    <row r="31" spans="2:4" ht="12.75">
      <c r="B31" s="8"/>
      <c r="C31" s="9" t="s">
        <v>15</v>
      </c>
      <c r="D31" s="18">
        <f>14370*50%</f>
        <v>7185</v>
      </c>
    </row>
    <row r="32" spans="2:4" ht="12.75">
      <c r="B32" s="8"/>
      <c r="C32" s="9" t="s">
        <v>16</v>
      </c>
      <c r="D32" s="18">
        <f>14370*10%</f>
        <v>1437</v>
      </c>
    </row>
    <row r="33" spans="2:4" ht="12.75">
      <c r="B33" s="8"/>
      <c r="C33" s="9" t="s">
        <v>17</v>
      </c>
      <c r="D33" s="18">
        <f>14370*10%</f>
        <v>1437</v>
      </c>
    </row>
    <row r="34" spans="2:4" ht="12.75">
      <c r="B34" s="8"/>
      <c r="C34" s="9" t="s">
        <v>18</v>
      </c>
      <c r="D34" s="18">
        <f>14370*10%</f>
        <v>1437</v>
      </c>
    </row>
    <row r="35" spans="2:4" ht="12.75">
      <c r="B35" s="8"/>
      <c r="C35" s="9" t="s">
        <v>19</v>
      </c>
      <c r="D35" s="18">
        <f>14370*20%</f>
        <v>2874</v>
      </c>
    </row>
    <row r="36" spans="2:4" ht="12.75">
      <c r="B36" s="8"/>
      <c r="C36" s="9"/>
      <c r="D36" s="18"/>
    </row>
    <row r="37" spans="2:4" ht="12.75">
      <c r="B37" s="5"/>
      <c r="C37" s="6"/>
      <c r="D37" s="16"/>
    </row>
    <row r="38" spans="2:4" ht="12.75">
      <c r="B38" s="8"/>
      <c r="C38" s="9"/>
      <c r="D38" s="10"/>
    </row>
    <row r="39" spans="2:4" ht="12.75">
      <c r="B39" s="8"/>
      <c r="C39" s="12" t="s">
        <v>7</v>
      </c>
      <c r="D39" s="20">
        <f>SUM(D28:D37)</f>
        <v>19370</v>
      </c>
    </row>
    <row r="40" spans="2:4" ht="12.75">
      <c r="B40" s="5"/>
      <c r="C40" s="6"/>
      <c r="D40" s="7"/>
    </row>
    <row r="41" spans="2:4" ht="12.75">
      <c r="B41" s="8"/>
      <c r="C41" s="9"/>
      <c r="D41" s="18"/>
    </row>
    <row r="42" spans="2:4" ht="12.75">
      <c r="B42" s="8"/>
      <c r="C42" s="15" t="s">
        <v>8</v>
      </c>
      <c r="D42" s="19">
        <f>+D22-D39</f>
        <v>3195</v>
      </c>
    </row>
    <row r="43" spans="2:4" ht="12.75">
      <c r="B43" s="5"/>
      <c r="C43" s="6"/>
      <c r="D43" s="16"/>
    </row>
    <row r="44" spans="2:4" ht="12.75">
      <c r="B44" s="21"/>
      <c r="C44" s="21"/>
      <c r="D44" s="21"/>
    </row>
    <row r="45" spans="2:4" ht="12.75">
      <c r="B45" s="21"/>
      <c r="C45" s="23"/>
      <c r="D45" s="22"/>
    </row>
    <row r="46" spans="2:4" ht="12.75">
      <c r="B46" s="21"/>
      <c r="C46" s="24" t="s">
        <v>9</v>
      </c>
      <c r="D46" s="21"/>
    </row>
    <row r="47" spans="2:4" ht="12.75">
      <c r="B47" s="21"/>
      <c r="C47" s="24" t="s">
        <v>22</v>
      </c>
      <c r="D47" s="21"/>
    </row>
    <row r="48" spans="2:4" ht="12.75">
      <c r="B48" s="21"/>
      <c r="C48" s="21"/>
      <c r="D48" s="21"/>
    </row>
    <row r="49" spans="2:4" ht="12.75">
      <c r="B49" s="21"/>
      <c r="C49" s="21"/>
      <c r="D49" s="21"/>
    </row>
    <row r="53" ht="12.75">
      <c r="A53" s="1" t="s">
        <v>24</v>
      </c>
    </row>
  </sheetData>
  <mergeCells count="3">
    <mergeCell ref="B4:D4"/>
    <mergeCell ref="B3:D3"/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BANYAN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</dc:creator>
  <cp:keywords/>
  <dc:description/>
  <cp:lastModifiedBy>santhosh padmanabhan</cp:lastModifiedBy>
  <cp:lastPrinted>2006-02-14T08:18:00Z</cp:lastPrinted>
  <dcterms:created xsi:type="dcterms:W3CDTF">2006-02-14T07:58:46Z</dcterms:created>
  <dcterms:modified xsi:type="dcterms:W3CDTF">2006-03-07T03:04:36Z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1216712086</vt:i4>
  </property>
  <property fmtid="{D5CDD505-2E9C-101B-9397-08002B2CF9AE}" pid="3" name="_EmailSubject">
    <vt:lpwstr>FW: report to Asha</vt:lpwstr>
  </property>
  <property fmtid="{D5CDD505-2E9C-101B-9397-08002B2CF9AE}" pid="4" name="_AuthorEmail">
    <vt:lpwstr>Mathew@TheBanyan.org</vt:lpwstr>
  </property>
  <property fmtid="{D5CDD505-2E9C-101B-9397-08002B2CF9AE}" pid="5" name="_AuthorEmailDisplayName">
    <vt:lpwstr>Abey Mathew</vt:lpwstr>
  </property>
  <property fmtid="{D5CDD505-2E9C-101B-9397-08002B2CF9AE}" pid="6" name="_PreviousAdHocReviewCycleID">
    <vt:i4>1816221893</vt:i4>
  </property>
</Properties>
</file>