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<sst xmlns="http://schemas.openxmlformats.org/spreadsheetml/2006/main" count="74" uniqueCount="59">
  <si>
    <t>BUDGET-   TOMORROW'S FOUNDATION (ASHA SILICON VALLY 2010-2011)</t>
  </si>
  <si>
    <t>SL</t>
  </si>
  <si>
    <t>ITEMS</t>
  </si>
  <si>
    <t>EXPLANATION</t>
  </si>
  <si>
    <t>UNIT</t>
  </si>
  <si>
    <t>RATE</t>
  </si>
  <si>
    <t>FREQ</t>
  </si>
  <si>
    <t>TOTAL</t>
  </si>
  <si>
    <t>REGULAR STUDENTS</t>
  </si>
  <si>
    <t>Hostel Fee</t>
  </si>
  <si>
    <t>Tuition Fee</t>
  </si>
  <si>
    <t>Book</t>
  </si>
  <si>
    <t>Edu. Materials</t>
  </si>
  <si>
    <t>Uniform</t>
  </si>
  <si>
    <t>Follow up sponsor related work</t>
  </si>
  <si>
    <t>SUB TOTAL REGULAR STUDENTS</t>
  </si>
  <si>
    <t>HIGHER LEVEL STUDENTS</t>
  </si>
  <si>
    <t>Hostel Fees</t>
  </si>
  <si>
    <t>Annual Fee(AN)</t>
  </si>
  <si>
    <t>Books</t>
  </si>
  <si>
    <t>SP. CASE SWAPNA MALLICK</t>
  </si>
  <si>
    <t>Conveyance</t>
  </si>
  <si>
    <t>SUB TOTAL HIGHER LEVEL STUDENTS</t>
  </si>
  <si>
    <t>Total of Intervention Cost</t>
  </si>
  <si>
    <t>Administrative cost - 10% of Intervention cost</t>
  </si>
  <si>
    <t>GRAND TOTAL</t>
  </si>
  <si>
    <t>9 Students stay in different hostel. All these students are from high risk groups mainly pavement dwellers and orphans. They are placed in hostels as they are not safe in their families and can not continue their students being in their respective families.</t>
  </si>
  <si>
    <t>Support for remedial coaching is given to the students as they do not get adequate support in their schools. This is done for better academic performance.</t>
  </si>
  <si>
    <t>Examination fees, sports, library,admission fees are paid to the respective institutions once in a year.</t>
  </si>
  <si>
    <t>The students are provided with books for their studies.</t>
  </si>
  <si>
    <t>Supportive edu. Material is needed for better results.</t>
  </si>
  <si>
    <t>Cost of remedial teaching for the 19 students who are getting the same support from our Mother Project at DTMS.</t>
  </si>
  <si>
    <t>One set of uniform and one pair of shoes is provided to each student who goes to school.</t>
  </si>
  <si>
    <t xml:space="preserve">Medical camp &amp; health check up are needed to keep the children healthy. </t>
  </si>
  <si>
    <t>Contacting the students on regular basis by visiting their houses and hostels.</t>
  </si>
  <si>
    <t xml:space="preserve">Swapna is one of our beneficiaries who is doing a technical course (Nursing) &amp; she is a role model to other students as she come from a deprived background but progressed a lot. Hard and resilience helped her to get chance in a nursing course in a renowed college in Chennai. </t>
  </si>
  <si>
    <t>Admission fees, tuition fees, development fees, board fees, laboratory fees, sports fees, library fees, medical charges, rural orientatin charges etc. She can not afford all this fees and annual charges.</t>
  </si>
  <si>
    <t>cost of text books.</t>
  </si>
  <si>
    <t>She needs travel expenses to visit home by trair twice a year, going to college and coming back to hostel everyday.</t>
  </si>
  <si>
    <t>Annual Fee(School/College)</t>
  </si>
  <si>
    <t>Remedial Coaching centre at DTMS</t>
  </si>
  <si>
    <t>Medical Expenses</t>
  </si>
  <si>
    <t>Annual Fee(School)</t>
  </si>
  <si>
    <t>Supervised by the head of Sponsorship  division</t>
  </si>
  <si>
    <t>Hostel Fees .</t>
  </si>
  <si>
    <t>( For 50 students.)</t>
  </si>
  <si>
    <t>2 Students stay in  Hostel. All these students are from high risk groups mainly pavement dwellers and orphans. They are placed in hostels as they are not safe in their families and can not continue their students being in their respective families.</t>
  </si>
  <si>
    <r>
      <t>Supportive edu. Material is needed for better results</t>
    </r>
    <r>
      <rPr>
        <b/>
        <sz val="10"/>
        <rFont val="Arial"/>
        <family val="2"/>
      </rPr>
      <t xml:space="preserve">. </t>
    </r>
  </si>
  <si>
    <t>NOTE:</t>
  </si>
  <si>
    <t>As We had good number education materials in stock, the per capital requirement of the same for students would be around Rs.20/-.</t>
  </si>
  <si>
    <t>SL. NO</t>
  </si>
  <si>
    <t>A/C HEAD</t>
  </si>
  <si>
    <t>Proposed Budget</t>
  </si>
  <si>
    <t>Act expenses</t>
  </si>
  <si>
    <t>(2009-10)</t>
  </si>
  <si>
    <t>(2010-2011)</t>
  </si>
  <si>
    <t>Tuition Fees</t>
  </si>
  <si>
    <t>Annual Fees</t>
  </si>
  <si>
    <t>Annual Fees(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</si>
</sst>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0"/>
      <name val="Arial"/>
      <family val="2"/>
    </font>
    <font>
      <sz val="8"/>
      <name val="Arial"/>
      <family val="0"/>
    </font>
    <font>
      <b/>
      <sz val="10"/>
      <color indexed="10"/>
      <name val="Arial"/>
      <family val="0"/>
    </font>
    <font>
      <sz val="10"/>
      <color indexed="10"/>
      <name val="Arial"/>
      <family val="0"/>
    </font>
    <font>
      <b/>
      <sz val="10"/>
      <color indexed="12"/>
      <name val="Arial"/>
      <family val="2"/>
    </font>
    <font>
      <b/>
      <sz val="10"/>
      <color indexed="20"/>
      <name val="Arial"/>
      <family val="2"/>
    </font>
    <font>
      <b/>
      <sz val="11"/>
      <name val="Arial"/>
      <family val="2"/>
    </font>
    <font>
      <b/>
      <sz val="10"/>
      <color indexed="8"/>
      <name val="Arial"/>
      <family val="2"/>
    </font>
    <font>
      <sz val="11"/>
      <name val="Arial"/>
      <family val="0"/>
    </font>
    <font>
      <sz val="11"/>
      <color indexed="10"/>
      <name val="Arial"/>
      <family val="0"/>
    </font>
    <font>
      <b/>
      <sz val="11"/>
      <color indexed="10"/>
      <name val="Arial"/>
      <family val="2"/>
    </font>
    <font>
      <sz val="11"/>
      <color indexed="12"/>
      <name val="Arial"/>
      <family val="0"/>
    </font>
    <font>
      <b/>
      <sz val="11"/>
      <color indexed="12"/>
      <name val="Arial"/>
      <family val="0"/>
    </font>
    <font>
      <b/>
      <sz val="12"/>
      <color indexed="12"/>
      <name val="Arial"/>
      <family val="2"/>
    </font>
    <font>
      <sz val="10"/>
      <color indexed="13"/>
      <name val="Arial"/>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1" xfId="0" applyBorder="1" applyAlignment="1">
      <alignment/>
    </xf>
    <xf numFmtId="0" fontId="1" fillId="0" borderId="0" xfId="0" applyFont="1" applyAlignment="1">
      <alignment/>
    </xf>
    <xf numFmtId="0" fontId="1" fillId="0" borderId="1" xfId="0" applyFont="1" applyBorder="1" applyAlignment="1">
      <alignment/>
    </xf>
    <xf numFmtId="0" fontId="3" fillId="0" borderId="0" xfId="0" applyFont="1" applyAlignment="1">
      <alignment/>
    </xf>
    <xf numFmtId="0" fontId="4"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1" xfId="0" applyFont="1" applyBorder="1" applyAlignment="1">
      <alignment/>
    </xf>
    <xf numFmtId="0" fontId="0" fillId="0" borderId="1" xfId="0" applyFont="1" applyBorder="1" applyAlignment="1">
      <alignment/>
    </xf>
    <xf numFmtId="0" fontId="1" fillId="0" borderId="1" xfId="0" applyFont="1" applyBorder="1" applyAlignment="1">
      <alignment/>
    </xf>
    <xf numFmtId="0" fontId="0" fillId="0" borderId="1" xfId="0" applyBorder="1" applyAlignment="1">
      <alignment wrapText="1"/>
    </xf>
    <xf numFmtId="0" fontId="0" fillId="0" borderId="1" xfId="0" applyFont="1" applyBorder="1" applyAlignment="1">
      <alignment/>
    </xf>
    <xf numFmtId="0" fontId="0" fillId="0" borderId="1" xfId="0" applyFont="1" applyBorder="1" applyAlignment="1">
      <alignment/>
    </xf>
    <xf numFmtId="0" fontId="8" fillId="0" borderId="1" xfId="0" applyFont="1" applyBorder="1" applyAlignment="1">
      <alignment/>
    </xf>
    <xf numFmtId="0" fontId="9" fillId="0" borderId="1" xfId="0" applyFont="1" applyBorder="1" applyAlignment="1">
      <alignment/>
    </xf>
    <xf numFmtId="0" fontId="7" fillId="0" borderId="1" xfId="0" applyFont="1" applyBorder="1" applyAlignment="1">
      <alignment/>
    </xf>
    <xf numFmtId="0" fontId="9" fillId="0" borderId="1" xfId="0" applyFont="1" applyBorder="1" applyAlignment="1">
      <alignment wrapText="1"/>
    </xf>
    <xf numFmtId="0" fontId="10" fillId="0" borderId="1" xfId="0" applyFont="1" applyBorder="1" applyAlignment="1">
      <alignment/>
    </xf>
    <xf numFmtId="0" fontId="9" fillId="0" borderId="0" xfId="0" applyFont="1" applyAlignment="1">
      <alignment/>
    </xf>
    <xf numFmtId="0" fontId="7" fillId="0" borderId="2" xfId="0" applyFont="1" applyBorder="1" applyAlignment="1">
      <alignment/>
    </xf>
    <xf numFmtId="0" fontId="11" fillId="0" borderId="2" xfId="0" applyFont="1" applyBorder="1" applyAlignment="1">
      <alignment/>
    </xf>
    <xf numFmtId="0" fontId="7" fillId="0" borderId="0" xfId="0" applyFont="1" applyAlignment="1">
      <alignment/>
    </xf>
    <xf numFmtId="0" fontId="12" fillId="0" borderId="1" xfId="0" applyFont="1" applyBorder="1" applyAlignment="1">
      <alignment/>
    </xf>
    <xf numFmtId="0" fontId="13" fillId="0" borderId="1" xfId="0" applyFont="1" applyBorder="1" applyAlignment="1">
      <alignment/>
    </xf>
    <xf numFmtId="0" fontId="12" fillId="0" borderId="0" xfId="0" applyFont="1" applyAlignment="1">
      <alignment/>
    </xf>
    <xf numFmtId="0" fontId="13" fillId="0" borderId="2" xfId="0" applyFont="1" applyBorder="1" applyAlignment="1">
      <alignment/>
    </xf>
    <xf numFmtId="0" fontId="3" fillId="0" borderId="1" xfId="0" applyFont="1" applyBorder="1" applyAlignment="1">
      <alignment/>
    </xf>
    <xf numFmtId="0" fontId="7" fillId="0" borderId="1" xfId="0" applyFont="1" applyBorder="1" applyAlignment="1">
      <alignment/>
    </xf>
    <xf numFmtId="0" fontId="11" fillId="0" borderId="1" xfId="0" applyFont="1" applyBorder="1" applyAlignment="1">
      <alignment/>
    </xf>
    <xf numFmtId="0" fontId="14" fillId="0" borderId="1" xfId="0" applyFont="1" applyBorder="1" applyAlignment="1">
      <alignment/>
    </xf>
    <xf numFmtId="0" fontId="14" fillId="0" borderId="0" xfId="0" applyFont="1" applyAlignment="1">
      <alignment/>
    </xf>
    <xf numFmtId="0" fontId="1" fillId="0" borderId="0" xfId="0" applyFont="1" applyAlignment="1">
      <alignment horizontal="center"/>
    </xf>
    <xf numFmtId="0" fontId="15" fillId="0" borderId="1" xfId="0" applyFont="1" applyBorder="1" applyAlignment="1">
      <alignment wrapText="1"/>
    </xf>
    <xf numFmtId="0" fontId="0" fillId="0" borderId="1" xfId="0" applyFont="1" applyBorder="1" applyAlignment="1">
      <alignment wrapText="1"/>
    </xf>
    <xf numFmtId="0" fontId="3" fillId="0" borderId="0" xfId="0" applyFont="1" applyAlignment="1">
      <alignment/>
    </xf>
    <xf numFmtId="0" fontId="9" fillId="0"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38"/>
  <sheetViews>
    <sheetView tabSelected="1" workbookViewId="0" topLeftCell="B31">
      <selection activeCell="H48" sqref="H48"/>
    </sheetView>
  </sheetViews>
  <sheetFormatPr defaultColWidth="9.140625" defaultRowHeight="12.75"/>
  <cols>
    <col min="1" max="1" width="5.00390625" style="0" customWidth="1"/>
    <col min="2" max="2" width="34.140625" style="0" customWidth="1"/>
    <col min="3" max="3" width="47.28125" style="0" customWidth="1"/>
    <col min="5" max="5" width="9.140625" style="6" customWidth="1"/>
    <col min="7" max="7" width="12.00390625" style="0" customWidth="1"/>
  </cols>
  <sheetData>
    <row r="2" spans="1:5" s="2" customFormat="1" ht="12.75">
      <c r="A2" s="2" t="s">
        <v>0</v>
      </c>
      <c r="E2" s="4"/>
    </row>
    <row r="3" ht="12.75">
      <c r="B3" s="32" t="s">
        <v>45</v>
      </c>
    </row>
    <row r="4" spans="1:7" s="2" customFormat="1" ht="12.75">
      <c r="A4" s="3" t="s">
        <v>1</v>
      </c>
      <c r="B4" s="3" t="s">
        <v>2</v>
      </c>
      <c r="C4" s="3" t="s">
        <v>3</v>
      </c>
      <c r="D4" s="3" t="s">
        <v>4</v>
      </c>
      <c r="E4" s="10" t="s">
        <v>5</v>
      </c>
      <c r="F4" s="3" t="s">
        <v>6</v>
      </c>
      <c r="G4" s="3" t="s">
        <v>7</v>
      </c>
    </row>
    <row r="5" spans="1:7" ht="12.75">
      <c r="A5" s="1"/>
      <c r="B5" s="8" t="s">
        <v>8</v>
      </c>
      <c r="C5" s="1"/>
      <c r="D5" s="1"/>
      <c r="E5" s="5"/>
      <c r="F5" s="1"/>
      <c r="G5" s="1"/>
    </row>
    <row r="6" spans="1:7" ht="65.25" customHeight="1">
      <c r="A6" s="1">
        <v>1</v>
      </c>
      <c r="B6" s="1" t="s">
        <v>9</v>
      </c>
      <c r="C6" s="11" t="s">
        <v>26</v>
      </c>
      <c r="D6" s="3">
        <v>9</v>
      </c>
      <c r="E6" s="9">
        <v>1050</v>
      </c>
      <c r="F6" s="1">
        <v>12</v>
      </c>
      <c r="G6" s="1">
        <f>D6*E6*F6</f>
        <v>113400</v>
      </c>
    </row>
    <row r="7" spans="1:7" ht="38.25">
      <c r="A7" s="1">
        <v>2</v>
      </c>
      <c r="B7" s="1" t="s">
        <v>10</v>
      </c>
      <c r="C7" s="11" t="s">
        <v>27</v>
      </c>
      <c r="D7" s="3">
        <v>9</v>
      </c>
      <c r="E7" s="27">
        <v>300</v>
      </c>
      <c r="F7" s="1">
        <v>12</v>
      </c>
      <c r="G7" s="1">
        <f aca="true" t="shared" si="0" ref="G7:G14">D7*E7*F7</f>
        <v>32400</v>
      </c>
    </row>
    <row r="8" spans="1:7" ht="25.5">
      <c r="A8" s="1">
        <v>3</v>
      </c>
      <c r="B8" s="12" t="s">
        <v>42</v>
      </c>
      <c r="C8" s="11" t="s">
        <v>28</v>
      </c>
      <c r="D8" s="3">
        <v>28</v>
      </c>
      <c r="E8" s="3">
        <v>350</v>
      </c>
      <c r="F8" s="1">
        <v>1</v>
      </c>
      <c r="G8" s="1">
        <f t="shared" si="0"/>
        <v>9800</v>
      </c>
    </row>
    <row r="9" spans="1:7" ht="12.75">
      <c r="A9" s="1">
        <v>4</v>
      </c>
      <c r="B9" s="12" t="s">
        <v>11</v>
      </c>
      <c r="C9" s="11" t="s">
        <v>29</v>
      </c>
      <c r="D9" s="3">
        <v>28</v>
      </c>
      <c r="E9" s="3">
        <v>400</v>
      </c>
      <c r="F9" s="1">
        <v>1</v>
      </c>
      <c r="G9" s="1">
        <f t="shared" si="0"/>
        <v>11200</v>
      </c>
    </row>
    <row r="10" spans="1:7" ht="12.75">
      <c r="A10" s="1">
        <v>5</v>
      </c>
      <c r="B10" s="1" t="s">
        <v>12</v>
      </c>
      <c r="C10" s="34" t="s">
        <v>47</v>
      </c>
      <c r="D10" s="3">
        <v>28</v>
      </c>
      <c r="E10" s="9">
        <v>20</v>
      </c>
      <c r="F10" s="1">
        <v>12</v>
      </c>
      <c r="G10" s="1">
        <f t="shared" si="0"/>
        <v>6720</v>
      </c>
    </row>
    <row r="11" spans="1:7" ht="38.25">
      <c r="A11" s="1">
        <v>6</v>
      </c>
      <c r="B11" s="12" t="s">
        <v>40</v>
      </c>
      <c r="C11" s="11" t="s">
        <v>31</v>
      </c>
      <c r="D11" s="3">
        <v>19</v>
      </c>
      <c r="E11" s="27">
        <v>350</v>
      </c>
      <c r="F11" s="1">
        <v>12</v>
      </c>
      <c r="G11" s="3">
        <f t="shared" si="0"/>
        <v>79800</v>
      </c>
    </row>
    <row r="12" spans="1:7" ht="25.5">
      <c r="A12" s="1">
        <v>7</v>
      </c>
      <c r="B12" s="1" t="s">
        <v>13</v>
      </c>
      <c r="C12" s="11" t="s">
        <v>32</v>
      </c>
      <c r="D12" s="3">
        <v>28</v>
      </c>
      <c r="E12" s="9">
        <v>275</v>
      </c>
      <c r="F12" s="1">
        <v>1</v>
      </c>
      <c r="G12" s="1">
        <f t="shared" si="0"/>
        <v>7700</v>
      </c>
    </row>
    <row r="13" spans="1:7" ht="25.5">
      <c r="A13" s="1">
        <v>8</v>
      </c>
      <c r="B13" s="1" t="s">
        <v>41</v>
      </c>
      <c r="C13" s="11" t="s">
        <v>33</v>
      </c>
      <c r="D13" s="3">
        <v>28</v>
      </c>
      <c r="E13" s="9">
        <v>20</v>
      </c>
      <c r="F13" s="1">
        <v>12</v>
      </c>
      <c r="G13" s="1">
        <f t="shared" si="0"/>
        <v>6720</v>
      </c>
    </row>
    <row r="14" spans="1:7" ht="25.5">
      <c r="A14" s="1">
        <v>9</v>
      </c>
      <c r="B14" s="12" t="s">
        <v>14</v>
      </c>
      <c r="C14" s="11" t="s">
        <v>34</v>
      </c>
      <c r="D14" s="3">
        <v>28</v>
      </c>
      <c r="E14" s="3">
        <v>125</v>
      </c>
      <c r="F14" s="1">
        <v>12</v>
      </c>
      <c r="G14" s="14">
        <f t="shared" si="0"/>
        <v>42000</v>
      </c>
    </row>
    <row r="15" spans="1:7" s="19" customFormat="1" ht="19.5" customHeight="1">
      <c r="A15" s="15"/>
      <c r="B15" s="16" t="s">
        <v>15</v>
      </c>
      <c r="C15" s="17"/>
      <c r="D15" s="15"/>
      <c r="E15" s="18"/>
      <c r="F15" s="15"/>
      <c r="G15" s="16">
        <f>G6+G7+G8+G9+G10+G11+G12+G13+G14</f>
        <v>309740</v>
      </c>
    </row>
    <row r="16" spans="1:7" ht="12.75">
      <c r="A16" s="1"/>
      <c r="B16" s="8" t="s">
        <v>16</v>
      </c>
      <c r="C16" s="11"/>
      <c r="D16" s="1"/>
      <c r="E16" s="5"/>
      <c r="F16" s="1"/>
      <c r="G16" s="1">
        <f>D16*E16*F16</f>
        <v>0</v>
      </c>
    </row>
    <row r="17" spans="1:7" ht="63.75">
      <c r="A17" s="1">
        <v>1</v>
      </c>
      <c r="B17" s="1" t="s">
        <v>44</v>
      </c>
      <c r="C17" s="11" t="s">
        <v>46</v>
      </c>
      <c r="D17" s="3">
        <v>2</v>
      </c>
      <c r="E17" s="3">
        <v>1050</v>
      </c>
      <c r="F17" s="1">
        <v>12</v>
      </c>
      <c r="G17" s="1">
        <f>D17*E17*F17</f>
        <v>25200</v>
      </c>
    </row>
    <row r="18" spans="1:7" ht="25.5">
      <c r="A18" s="1">
        <v>2</v>
      </c>
      <c r="B18" s="12" t="s">
        <v>39</v>
      </c>
      <c r="C18" s="11" t="s">
        <v>28</v>
      </c>
      <c r="D18" s="3">
        <v>21</v>
      </c>
      <c r="E18" s="3">
        <v>2150</v>
      </c>
      <c r="F18" s="1">
        <v>1</v>
      </c>
      <c r="G18" s="1">
        <f aca="true" t="shared" si="1" ref="G18:G24">D18*E18*F18</f>
        <v>45150</v>
      </c>
    </row>
    <row r="19" spans="1:7" ht="12.75">
      <c r="A19" s="1">
        <v>3</v>
      </c>
      <c r="B19" s="1" t="s">
        <v>19</v>
      </c>
      <c r="C19" s="11" t="s">
        <v>29</v>
      </c>
      <c r="D19" s="3">
        <v>21</v>
      </c>
      <c r="E19" s="3">
        <v>500</v>
      </c>
      <c r="F19" s="1">
        <v>1</v>
      </c>
      <c r="G19" s="1">
        <f t="shared" si="1"/>
        <v>10500</v>
      </c>
    </row>
    <row r="20" spans="1:7" ht="12.75">
      <c r="A20" s="1">
        <v>4</v>
      </c>
      <c r="B20" s="1" t="s">
        <v>12</v>
      </c>
      <c r="C20" s="34" t="s">
        <v>47</v>
      </c>
      <c r="D20" s="3">
        <v>21</v>
      </c>
      <c r="E20" s="3">
        <v>20</v>
      </c>
      <c r="F20" s="1">
        <v>12</v>
      </c>
      <c r="G20" s="1">
        <f t="shared" si="1"/>
        <v>5040</v>
      </c>
    </row>
    <row r="21" spans="1:7" ht="38.25">
      <c r="A21" s="1">
        <v>5</v>
      </c>
      <c r="B21" s="1" t="s">
        <v>10</v>
      </c>
      <c r="C21" s="11" t="s">
        <v>27</v>
      </c>
      <c r="D21" s="3">
        <v>21</v>
      </c>
      <c r="E21" s="27">
        <v>350</v>
      </c>
      <c r="F21" s="1">
        <v>12</v>
      </c>
      <c r="G21" s="1">
        <f>D21*E21*F21</f>
        <v>88200</v>
      </c>
    </row>
    <row r="22" spans="1:7" ht="25.5">
      <c r="A22" s="1">
        <v>6</v>
      </c>
      <c r="B22" s="1" t="s">
        <v>41</v>
      </c>
      <c r="C22" s="11" t="s">
        <v>33</v>
      </c>
      <c r="D22" s="3">
        <v>21</v>
      </c>
      <c r="E22" s="3">
        <v>20</v>
      </c>
      <c r="F22" s="1">
        <v>12</v>
      </c>
      <c r="G22" s="1">
        <f t="shared" si="1"/>
        <v>5040</v>
      </c>
    </row>
    <row r="23" spans="1:7" ht="25.5">
      <c r="A23" s="1">
        <v>7</v>
      </c>
      <c r="B23" s="12" t="s">
        <v>14</v>
      </c>
      <c r="C23" s="11" t="s">
        <v>34</v>
      </c>
      <c r="D23" s="3">
        <v>21</v>
      </c>
      <c r="E23" s="3">
        <v>125</v>
      </c>
      <c r="F23" s="1">
        <v>12</v>
      </c>
      <c r="G23" s="3">
        <f t="shared" si="1"/>
        <v>31500</v>
      </c>
    </row>
    <row r="24" spans="1:7" ht="26.25" customHeight="1">
      <c r="A24" s="1">
        <v>8</v>
      </c>
      <c r="B24" s="36" t="s">
        <v>43</v>
      </c>
      <c r="C24" s="33"/>
      <c r="D24" s="9">
        <v>1</v>
      </c>
      <c r="E24" s="10">
        <v>5000</v>
      </c>
      <c r="F24" s="13">
        <v>12</v>
      </c>
      <c r="G24" s="10">
        <f t="shared" si="1"/>
        <v>60000</v>
      </c>
    </row>
    <row r="25" spans="1:7" ht="12.75">
      <c r="A25" s="1"/>
      <c r="B25" s="1" t="s">
        <v>20</v>
      </c>
      <c r="C25" s="11"/>
      <c r="D25" s="1"/>
      <c r="E25" s="5"/>
      <c r="F25" s="1"/>
      <c r="G25" s="1">
        <f aca="true" t="shared" si="2" ref="G25:G30">D25*E25*F25</f>
        <v>0</v>
      </c>
    </row>
    <row r="26" spans="1:7" ht="76.5">
      <c r="A26" s="1">
        <v>1</v>
      </c>
      <c r="B26" s="1" t="s">
        <v>17</v>
      </c>
      <c r="C26" s="11" t="s">
        <v>35</v>
      </c>
      <c r="D26" s="1">
        <v>1</v>
      </c>
      <c r="E26" s="3">
        <v>12000</v>
      </c>
      <c r="F26" s="1">
        <v>1</v>
      </c>
      <c r="G26" s="1">
        <f t="shared" si="2"/>
        <v>12000</v>
      </c>
    </row>
    <row r="27" spans="1:7" ht="51">
      <c r="A27" s="1">
        <v>2</v>
      </c>
      <c r="B27" s="1" t="s">
        <v>18</v>
      </c>
      <c r="C27" s="11" t="s">
        <v>36</v>
      </c>
      <c r="D27" s="1">
        <v>1</v>
      </c>
      <c r="E27" s="3">
        <f>38000+20000</f>
        <v>58000</v>
      </c>
      <c r="F27" s="1">
        <v>1</v>
      </c>
      <c r="G27" s="1">
        <f t="shared" si="2"/>
        <v>58000</v>
      </c>
    </row>
    <row r="28" spans="1:7" ht="12.75">
      <c r="A28" s="1">
        <v>3</v>
      </c>
      <c r="B28" s="1" t="s">
        <v>19</v>
      </c>
      <c r="C28" s="11" t="s">
        <v>37</v>
      </c>
      <c r="D28" s="1">
        <v>1</v>
      </c>
      <c r="E28" s="3">
        <v>1000</v>
      </c>
      <c r="F28" s="1">
        <v>1</v>
      </c>
      <c r="G28" s="1">
        <f t="shared" si="2"/>
        <v>1000</v>
      </c>
    </row>
    <row r="29" spans="1:7" ht="12.75">
      <c r="A29" s="1">
        <v>4</v>
      </c>
      <c r="B29" s="1" t="s">
        <v>12</v>
      </c>
      <c r="C29" s="11" t="s">
        <v>30</v>
      </c>
      <c r="D29" s="1">
        <v>1</v>
      </c>
      <c r="E29" s="3">
        <v>500</v>
      </c>
      <c r="F29" s="1">
        <v>2</v>
      </c>
      <c r="G29" s="1">
        <f t="shared" si="2"/>
        <v>1000</v>
      </c>
    </row>
    <row r="30" spans="1:7" ht="38.25">
      <c r="A30" s="1">
        <v>5</v>
      </c>
      <c r="B30" s="1" t="s">
        <v>21</v>
      </c>
      <c r="C30" s="11" t="s">
        <v>38</v>
      </c>
      <c r="D30" s="1">
        <v>1</v>
      </c>
      <c r="E30" s="3">
        <v>500</v>
      </c>
      <c r="F30" s="1">
        <v>12</v>
      </c>
      <c r="G30" s="1">
        <f t="shared" si="2"/>
        <v>6000</v>
      </c>
    </row>
    <row r="31" spans="1:7" s="22" customFormat="1" ht="15.75" thickBot="1">
      <c r="A31" s="20"/>
      <c r="B31" s="20" t="s">
        <v>22</v>
      </c>
      <c r="C31" s="20"/>
      <c r="D31" s="20"/>
      <c r="E31" s="21"/>
      <c r="F31" s="20"/>
      <c r="G31" s="20">
        <f>G17+G18+G19+G20+G21+G22+G23+G24+G26+G27+G28+G29+G30</f>
        <v>348630</v>
      </c>
    </row>
    <row r="32" spans="1:7" s="25" customFormat="1" ht="15.75" thickTop="1">
      <c r="A32" s="23"/>
      <c r="B32" s="24" t="s">
        <v>15</v>
      </c>
      <c r="C32" s="23"/>
      <c r="D32" s="23"/>
      <c r="E32" s="23"/>
      <c r="F32" s="23"/>
      <c r="G32" s="16">
        <f>G6+G7+G8+G9+G10+G11+G12+G13+G14</f>
        <v>309740</v>
      </c>
    </row>
    <row r="33" spans="1:7" s="25" customFormat="1" ht="15.75" thickBot="1">
      <c r="A33" s="23"/>
      <c r="B33" s="26" t="s">
        <v>22</v>
      </c>
      <c r="C33" s="23"/>
      <c r="D33" s="23"/>
      <c r="E33" s="23"/>
      <c r="F33" s="23"/>
      <c r="G33" s="26">
        <f>G17+G18+G19+G20+G21+G22+G23+G24+G26+G27+G28+G29+G30</f>
        <v>348630</v>
      </c>
    </row>
    <row r="34" spans="1:7" s="22" customFormat="1" ht="15.75" thickTop="1">
      <c r="A34" s="28"/>
      <c r="B34" s="28" t="s">
        <v>23</v>
      </c>
      <c r="C34" s="28"/>
      <c r="D34" s="28"/>
      <c r="E34" s="29"/>
      <c r="F34" s="28"/>
      <c r="G34" s="28">
        <f>G32+G33</f>
        <v>658370</v>
      </c>
    </row>
    <row r="35" spans="1:7" s="2" customFormat="1" ht="12.75">
      <c r="A35" s="3"/>
      <c r="B35" s="3" t="s">
        <v>24</v>
      </c>
      <c r="C35" s="3"/>
      <c r="D35" s="3"/>
      <c r="E35" s="27"/>
      <c r="F35" s="3"/>
      <c r="G35" s="3">
        <f>G34*10%</f>
        <v>65837</v>
      </c>
    </row>
    <row r="36" spans="1:7" s="31" customFormat="1" ht="15.75">
      <c r="A36" s="30"/>
      <c r="B36" s="30" t="s">
        <v>25</v>
      </c>
      <c r="C36" s="30"/>
      <c r="D36" s="30"/>
      <c r="E36" s="30"/>
      <c r="F36" s="30"/>
      <c r="G36" s="30">
        <f>G34+G35</f>
        <v>724207</v>
      </c>
    </row>
    <row r="38" spans="1:5" s="2" customFormat="1" ht="12.75">
      <c r="A38" s="7" t="s">
        <v>48</v>
      </c>
      <c r="B38" s="2" t="s">
        <v>49</v>
      </c>
      <c r="E38" s="35"/>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5:D28"/>
  <sheetViews>
    <sheetView workbookViewId="0" topLeftCell="A1">
      <selection activeCell="G18" sqref="G18"/>
    </sheetView>
  </sheetViews>
  <sheetFormatPr defaultColWidth="9.140625" defaultRowHeight="12.75"/>
  <cols>
    <col min="1" max="1" width="13.7109375" style="0" customWidth="1"/>
    <col min="2" max="2" width="14.140625" style="0" customWidth="1"/>
    <col min="3" max="3" width="14.57421875" style="0" customWidth="1"/>
    <col min="4" max="4" width="17.00390625" style="0" customWidth="1"/>
  </cols>
  <sheetData>
    <row r="5" spans="1:4" ht="12.75">
      <c r="A5" s="3" t="s">
        <v>50</v>
      </c>
      <c r="B5" s="3" t="s">
        <v>51</v>
      </c>
      <c r="C5" s="3" t="s">
        <v>53</v>
      </c>
      <c r="D5" s="3" t="s">
        <v>52</v>
      </c>
    </row>
    <row r="6" spans="1:4" ht="12.75">
      <c r="A6" s="3"/>
      <c r="B6" s="3"/>
      <c r="C6" s="3" t="s">
        <v>54</v>
      </c>
      <c r="D6" s="3" t="s">
        <v>55</v>
      </c>
    </row>
    <row r="7" spans="1:4" ht="12.75">
      <c r="A7" s="1" t="s">
        <v>17</v>
      </c>
      <c r="B7" s="1"/>
      <c r="C7" s="1"/>
      <c r="D7" s="1"/>
    </row>
    <row r="8" spans="1:4" ht="12.75">
      <c r="A8" s="1" t="s">
        <v>56</v>
      </c>
      <c r="B8" s="1"/>
      <c r="C8" s="1"/>
      <c r="D8" s="1"/>
    </row>
    <row r="9" spans="1:4" ht="12.75">
      <c r="A9" s="1" t="s">
        <v>57</v>
      </c>
      <c r="B9" s="1"/>
      <c r="C9" s="1"/>
      <c r="D9" s="1"/>
    </row>
    <row r="10" spans="1:4" ht="12.75">
      <c r="A10" s="1" t="s">
        <v>58</v>
      </c>
      <c r="B10" s="1"/>
      <c r="C10" s="1"/>
      <c r="D10" s="1"/>
    </row>
    <row r="11" spans="1:4" ht="12.75">
      <c r="A11" s="1"/>
      <c r="B11" s="1"/>
      <c r="C11" s="1"/>
      <c r="D11" s="1"/>
    </row>
    <row r="12" spans="1:4" ht="12.75">
      <c r="A12" s="1"/>
      <c r="B12" s="1"/>
      <c r="C12" s="1"/>
      <c r="D12" s="1"/>
    </row>
    <row r="13" spans="1:4" ht="12.75">
      <c r="A13" s="1"/>
      <c r="B13" s="1"/>
      <c r="C13" s="1"/>
      <c r="D13" s="1"/>
    </row>
    <row r="14" spans="1:4" ht="12.75">
      <c r="A14" s="1"/>
      <c r="B14" s="1"/>
      <c r="C14" s="1"/>
      <c r="D14" s="1"/>
    </row>
    <row r="15" spans="1:4" ht="12.75">
      <c r="A15" s="1"/>
      <c r="B15" s="1"/>
      <c r="C15" s="1"/>
      <c r="D15" s="1"/>
    </row>
    <row r="16" spans="1:4" ht="12.75">
      <c r="A16" s="1"/>
      <c r="B16" s="1"/>
      <c r="C16" s="1"/>
      <c r="D16" s="1"/>
    </row>
    <row r="17" spans="1:4" ht="12.75">
      <c r="A17" s="1"/>
      <c r="B17" s="1"/>
      <c r="C17" s="1"/>
      <c r="D17" s="1"/>
    </row>
    <row r="18" spans="1:4" ht="12.75">
      <c r="A18" s="1"/>
      <c r="B18" s="1"/>
      <c r="C18" s="1"/>
      <c r="D18" s="1"/>
    </row>
    <row r="19" spans="1:4" ht="12.75">
      <c r="A19" s="1"/>
      <c r="B19" s="1"/>
      <c r="C19" s="1"/>
      <c r="D19" s="1"/>
    </row>
    <row r="20" spans="1:4" ht="12.75">
      <c r="A20" s="1"/>
      <c r="B20" s="1"/>
      <c r="C20" s="1"/>
      <c r="D20" s="1"/>
    </row>
    <row r="21" spans="1:4" ht="12.75">
      <c r="A21" s="1"/>
      <c r="B21" s="1"/>
      <c r="C21" s="1"/>
      <c r="D21" s="1"/>
    </row>
    <row r="22" spans="1:4" ht="12.75">
      <c r="A22" s="1"/>
      <c r="B22" s="1"/>
      <c r="C22" s="1"/>
      <c r="D22" s="1"/>
    </row>
    <row r="23" spans="1:4" ht="12.75">
      <c r="A23" s="1"/>
      <c r="B23" s="1"/>
      <c r="C23" s="1"/>
      <c r="D23" s="1"/>
    </row>
    <row r="24" spans="1:4" ht="12.75">
      <c r="A24" s="1"/>
      <c r="B24" s="1"/>
      <c r="C24" s="1"/>
      <c r="D24" s="1"/>
    </row>
    <row r="25" spans="1:4" ht="12.75">
      <c r="A25" s="1"/>
      <c r="B25" s="1"/>
      <c r="C25" s="1"/>
      <c r="D25" s="1"/>
    </row>
    <row r="26" spans="1:4" ht="12.75">
      <c r="A26" s="1"/>
      <c r="B26" s="1"/>
      <c r="C26" s="1"/>
      <c r="D26" s="1"/>
    </row>
    <row r="27" spans="1:4" ht="12.75">
      <c r="A27" s="1"/>
      <c r="B27" s="1"/>
      <c r="C27" s="1"/>
      <c r="D27" s="1"/>
    </row>
    <row r="28" spans="1:4" ht="12.75">
      <c r="A28" s="1"/>
      <c r="B28" s="1"/>
      <c r="C28" s="1"/>
      <c r="D28"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pradip</dc:creator>
  <cp:keywords/>
  <dc:description/>
  <cp:lastModifiedBy>pradip</cp:lastModifiedBy>
  <cp:lastPrinted>2010-05-10T07:52:59Z</cp:lastPrinted>
  <dcterms:created xsi:type="dcterms:W3CDTF">2010-03-02T12:45:34Z</dcterms:created>
  <dcterms:modified xsi:type="dcterms:W3CDTF">2010-05-11T12:23:32Z</dcterms:modified>
  <cp:category/>
  <cp:version/>
  <cp:contentType/>
  <cp:contentStatus/>
</cp:coreProperties>
</file>