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6515" windowHeight="11760" tabRatio="500" activeTab="0"/>
  </bookViews>
  <sheets>
    <sheet name="Budget" sheetId="1" r:id="rId1"/>
    <sheet name="Teacher salary details" sheetId="2" r:id="rId2"/>
    <sheet name="Center details" sheetId="3" r:id="rId3"/>
  </sheets>
  <definedNames/>
  <calcPr fullCalcOnLoad="1"/>
</workbook>
</file>

<file path=xl/sharedStrings.xml><?xml version="1.0" encoding="utf-8"?>
<sst xmlns="http://schemas.openxmlformats.org/spreadsheetml/2006/main" count="122" uniqueCount="96">
  <si>
    <t>No of center</t>
  </si>
  <si>
    <t>Per month</t>
  </si>
  <si>
    <t>No of Month</t>
  </si>
  <si>
    <t>Special coaching program for MP and HS student</t>
  </si>
  <si>
    <t>Total student</t>
  </si>
  <si>
    <t>Total Recovery</t>
  </si>
  <si>
    <t>No of Centers</t>
  </si>
  <si>
    <t xml:space="preserve">Monthly Cost </t>
  </si>
  <si>
    <t>Teacher Salaries</t>
  </si>
  <si>
    <t>No. of Months</t>
  </si>
  <si>
    <t>Particulars</t>
  </si>
  <si>
    <t>Material Purchase and Recuring Expenses</t>
  </si>
  <si>
    <t>Baradanagar</t>
  </si>
  <si>
    <t>Assistance Teacher Salary</t>
  </si>
  <si>
    <t>Total No. Teachers</t>
  </si>
  <si>
    <t>Total Budet</t>
  </si>
  <si>
    <t>Total Funding Requested</t>
  </si>
  <si>
    <t>Other Expenses</t>
  </si>
  <si>
    <t>Accounting and communication expenses (Including Travel, and Administrative)</t>
  </si>
  <si>
    <t>Calculated</t>
  </si>
  <si>
    <t>MUKTI Recovery from Student Fees</t>
  </si>
  <si>
    <t>Asha Yale Chapter</t>
  </si>
  <si>
    <t>Asha NYC/NJ Chapter Requested</t>
  </si>
  <si>
    <t xml:space="preserve">USD/Rs </t>
  </si>
  <si>
    <t>Total USD $</t>
  </si>
  <si>
    <t>Total Asha Funding</t>
  </si>
  <si>
    <t>Center assistant</t>
  </si>
  <si>
    <t>project chief Coordinator</t>
  </si>
  <si>
    <t>Furniture help to existing coahing centre</t>
  </si>
  <si>
    <t>(In stead of rent we are providing it)</t>
  </si>
  <si>
    <t>Teacher training (Few teachers for Method and few for Subject)</t>
  </si>
  <si>
    <t>Remarks</t>
  </si>
  <si>
    <t>Sl. No.</t>
  </si>
  <si>
    <t>Name of center</t>
  </si>
  <si>
    <t xml:space="preserve">No. Students </t>
  </si>
  <si>
    <t>No.  Girls</t>
  </si>
  <si>
    <t>No. Boys</t>
  </si>
  <si>
    <t>South Kankandighi Free Primary School (Daktargheri)</t>
  </si>
  <si>
    <t>Jogendrapur Mukti Coaching Center</t>
  </si>
  <si>
    <t>Kankandighi Babujan Sipar H.S. Coaching Center</t>
  </si>
  <si>
    <t>Purba Sridharpur Coaching Center</t>
  </si>
  <si>
    <t>Nagendrapur</t>
  </si>
  <si>
    <t>Damkal</t>
  </si>
  <si>
    <t>Total</t>
  </si>
  <si>
    <t>No .teach</t>
  </si>
  <si>
    <t>3&amp;4</t>
  </si>
  <si>
    <t>GP Name</t>
  </si>
  <si>
    <t>Kankandighi</t>
  </si>
  <si>
    <t>Mukti Coaching programme Associates Salary for 2011-12</t>
  </si>
  <si>
    <t>Srl No</t>
  </si>
  <si>
    <t>Name of the Employee</t>
  </si>
  <si>
    <t>Designation</t>
  </si>
  <si>
    <t>Salary Per Month</t>
  </si>
  <si>
    <t>ASHOK DAS</t>
  </si>
  <si>
    <t>Teacher</t>
  </si>
  <si>
    <t>DIPAK HALDAR</t>
  </si>
  <si>
    <t>HARISHADHAN MANDAL</t>
  </si>
  <si>
    <t>BIMAL KHAN</t>
  </si>
  <si>
    <t>BIPRADAS JATUA</t>
  </si>
  <si>
    <t>Animesh Bera</t>
  </si>
  <si>
    <t>Ratikanta  MANNA</t>
  </si>
  <si>
    <t>RAMPRASAD GAYEN</t>
  </si>
  <si>
    <t>Mangal Biswas</t>
  </si>
  <si>
    <t>Rabin Halder</t>
  </si>
  <si>
    <t>Nimai midye</t>
  </si>
  <si>
    <t>Susanta Purkait</t>
  </si>
  <si>
    <t>Sumon Jana</t>
  </si>
  <si>
    <t>swarna Naskar</t>
  </si>
  <si>
    <t>Pintu Halder</t>
  </si>
  <si>
    <t>Satyaban Halder</t>
  </si>
  <si>
    <t>Bijoy Mondal</t>
  </si>
  <si>
    <t>Montu Mistry</t>
  </si>
  <si>
    <t>Madan Mohan Halder</t>
  </si>
  <si>
    <t>Palash Mondal</t>
  </si>
  <si>
    <t>Rajeswar Halder</t>
  </si>
  <si>
    <t>Ratan Kr Gaine</t>
  </si>
  <si>
    <t>Sima Purokait</t>
  </si>
  <si>
    <t>Pallabi Das</t>
  </si>
  <si>
    <t>Kamal Nag</t>
  </si>
  <si>
    <t>Teacher Assistance</t>
  </si>
  <si>
    <t>Balaram Halder</t>
  </si>
  <si>
    <t>Subimal Guria</t>
  </si>
  <si>
    <t>Project Coordinator</t>
  </si>
  <si>
    <t>Total Permonth salary</t>
  </si>
  <si>
    <t>Each new teacher for 1 week training with expert teacher or educator, this cost is for fooding, lodging, traveling, training center higher etc</t>
  </si>
  <si>
    <t>Total expenses (INR)</t>
  </si>
  <si>
    <t>MUKTI Coaching budget for 2011-12</t>
  </si>
  <si>
    <t>Mukti Coaching Center Report 2011-12</t>
  </si>
  <si>
    <t>continues student awarding</t>
  </si>
  <si>
    <t>Gurdian/ parent awarness programme</t>
  </si>
  <si>
    <t>Boys</t>
  </si>
  <si>
    <t>Girls</t>
  </si>
  <si>
    <t>Passed</t>
  </si>
  <si>
    <t>1st Divition</t>
  </si>
  <si>
    <t>MADHYAMIK RESULT 2011</t>
  </si>
  <si>
    <t>2nd AND 3RD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</si>
</sst>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sz val="12"/>
      <name val="Verdana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2" borderId="1" applyNumberFormat="0" applyAlignment="0" applyProtection="0"/>
    <xf numFmtId="0" fontId="8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1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1" fillId="0" borderId="0" xfId="42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left" vertical="top" wrapText="1"/>
    </xf>
    <xf numFmtId="171" fontId="1" fillId="0" borderId="11" xfId="42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left" vertical="top" wrapText="1"/>
    </xf>
    <xf numFmtId="171" fontId="0" fillId="0" borderId="11" xfId="42" applyFont="1" applyBorder="1" applyAlignment="1">
      <alignment/>
    </xf>
    <xf numFmtId="0" fontId="0" fillId="0" borderId="11" xfId="0" applyNumberFormat="1" applyFont="1" applyBorder="1" applyAlignment="1">
      <alignment horizontal="left" vertical="top" wrapText="1"/>
    </xf>
    <xf numFmtId="171" fontId="0" fillId="0" borderId="11" xfId="0" applyNumberForma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3" borderId="11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1" fillId="17" borderId="11" xfId="0" applyFont="1" applyFill="1" applyBorder="1" applyAlignment="1">
      <alignment/>
    </xf>
    <xf numFmtId="0" fontId="1" fillId="17" borderId="11" xfId="0" applyFont="1" applyFill="1" applyBorder="1" applyAlignment="1">
      <alignment horizontal="center"/>
    </xf>
    <xf numFmtId="0" fontId="24" fillId="6" borderId="11" xfId="0" applyFont="1" applyFill="1" applyBorder="1" applyAlignment="1">
      <alignment wrapText="1"/>
    </xf>
    <xf numFmtId="0" fontId="24" fillId="3" borderId="11" xfId="0" applyFont="1" applyFill="1" applyBorder="1" applyAlignment="1">
      <alignment/>
    </xf>
    <xf numFmtId="0" fontId="24" fillId="17" borderId="11" xfId="0" applyFont="1" applyFill="1" applyBorder="1" applyAlignment="1">
      <alignment/>
    </xf>
    <xf numFmtId="0" fontId="24" fillId="0" borderId="0" xfId="0" applyFont="1" applyAlignment="1">
      <alignment/>
    </xf>
    <xf numFmtId="0" fontId="25" fillId="17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NumberForma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171" fontId="0" fillId="0" borderId="11" xfId="42" applyFont="1" applyFill="1" applyBorder="1" applyAlignment="1">
      <alignment/>
    </xf>
    <xf numFmtId="171" fontId="0" fillId="0" borderId="11" xfId="0" applyNumberFormat="1" applyFill="1" applyBorder="1" applyAlignment="1">
      <alignment/>
    </xf>
    <xf numFmtId="0" fontId="0" fillId="0" borderId="0" xfId="0" applyNumberFormat="1" applyFill="1" applyAlignment="1">
      <alignment horizontal="left" vertical="top" wrapText="1"/>
    </xf>
    <xf numFmtId="3" fontId="25" fillId="17" borderId="11" xfId="0" applyNumberFormat="1" applyFont="1" applyFill="1" applyBorder="1" applyAlignment="1">
      <alignment/>
    </xf>
    <xf numFmtId="0" fontId="23" fillId="1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top" wrapText="1"/>
    </xf>
    <xf numFmtId="174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E18" sqref="E18"/>
    </sheetView>
  </sheetViews>
  <sheetFormatPr defaultColWidth="11.00390625" defaultRowHeight="12.75"/>
  <cols>
    <col min="2" max="2" width="36.75390625" style="7" customWidth="1"/>
    <col min="3" max="3" width="12.25390625" style="0" bestFit="1" customWidth="1"/>
    <col min="4" max="4" width="16.875" style="0" bestFit="1" customWidth="1"/>
    <col min="5" max="5" width="12.375" style="3" bestFit="1" customWidth="1"/>
    <col min="6" max="6" width="12.50390625" style="0" bestFit="1" customWidth="1"/>
    <col min="7" max="7" width="13.625" style="0" bestFit="1" customWidth="1"/>
    <col min="8" max="8" width="17.25390625" style="3" customWidth="1"/>
    <col min="9" max="9" width="22.875" style="0" customWidth="1"/>
  </cols>
  <sheetData>
    <row r="1" spans="1:8" s="1" customFormat="1" ht="12.75">
      <c r="A1" s="1" t="s">
        <v>86</v>
      </c>
      <c r="B1" s="5"/>
      <c r="E1" s="2"/>
      <c r="H1" s="2"/>
    </row>
    <row r="3" spans="2:9" ht="12.75">
      <c r="B3" s="13" t="s">
        <v>10</v>
      </c>
      <c r="C3" s="12" t="s">
        <v>6</v>
      </c>
      <c r="D3" s="12" t="s">
        <v>14</v>
      </c>
      <c r="E3" s="14" t="s">
        <v>7</v>
      </c>
      <c r="F3" s="12" t="s">
        <v>9</v>
      </c>
      <c r="G3" s="12" t="s">
        <v>19</v>
      </c>
      <c r="H3" s="14" t="s">
        <v>85</v>
      </c>
      <c r="I3" s="1" t="s">
        <v>31</v>
      </c>
    </row>
    <row r="4" spans="2:8" ht="12.75">
      <c r="B4" s="16"/>
      <c r="C4" s="15"/>
      <c r="D4" s="15"/>
      <c r="E4" s="17"/>
      <c r="F4" s="15"/>
      <c r="G4" s="15"/>
      <c r="H4" s="17"/>
    </row>
    <row r="5" spans="2:8" ht="12.75">
      <c r="B5" s="13" t="s">
        <v>8</v>
      </c>
      <c r="C5" s="15"/>
      <c r="D5" s="15"/>
      <c r="E5" s="17"/>
      <c r="F5" s="15"/>
      <c r="G5" s="15"/>
      <c r="H5" s="17">
        <f>G8+G7+G6</f>
        <v>626400</v>
      </c>
    </row>
    <row r="6" spans="2:8" ht="12.75">
      <c r="B6" s="18" t="s">
        <v>13</v>
      </c>
      <c r="C6" s="15">
        <v>8</v>
      </c>
      <c r="D6" s="15">
        <v>24</v>
      </c>
      <c r="E6" s="17">
        <v>46400</v>
      </c>
      <c r="F6" s="15">
        <v>12</v>
      </c>
      <c r="G6" s="19">
        <f>E6*F6</f>
        <v>556800</v>
      </c>
      <c r="H6" s="17"/>
    </row>
    <row r="7" spans="2:8" ht="12.75">
      <c r="B7" s="18" t="s">
        <v>26</v>
      </c>
      <c r="C7" s="15"/>
      <c r="D7" s="15">
        <v>2</v>
      </c>
      <c r="E7" s="17">
        <v>3000</v>
      </c>
      <c r="F7" s="15">
        <v>12</v>
      </c>
      <c r="G7" s="19">
        <f>E7*F7</f>
        <v>36000</v>
      </c>
      <c r="H7" s="17"/>
    </row>
    <row r="8" spans="2:8" ht="12.75">
      <c r="B8" s="18" t="s">
        <v>27</v>
      </c>
      <c r="C8" s="15"/>
      <c r="D8" s="15">
        <v>1</v>
      </c>
      <c r="E8" s="17">
        <v>2800</v>
      </c>
      <c r="F8" s="15">
        <v>12</v>
      </c>
      <c r="G8" s="19">
        <f>E8*F8</f>
        <v>33600</v>
      </c>
      <c r="H8" s="17"/>
    </row>
    <row r="9" spans="2:8" ht="12.75">
      <c r="B9" s="16"/>
      <c r="C9" s="15"/>
      <c r="D9" s="15"/>
      <c r="E9" s="17"/>
      <c r="F9" s="15"/>
      <c r="G9" s="19">
        <f>E9*F9</f>
        <v>0</v>
      </c>
      <c r="H9" s="17"/>
    </row>
    <row r="10" spans="2:8" ht="12.75">
      <c r="B10" s="13" t="s">
        <v>17</v>
      </c>
      <c r="C10" s="15"/>
      <c r="D10" s="15"/>
      <c r="E10" s="17"/>
      <c r="F10" s="15"/>
      <c r="G10" s="19">
        <f>E10*F10</f>
        <v>0</v>
      </c>
      <c r="H10" s="17"/>
    </row>
    <row r="11" spans="2:8" ht="12.75">
      <c r="B11" s="18" t="s">
        <v>11</v>
      </c>
      <c r="C11" s="15">
        <v>8</v>
      </c>
      <c r="D11" s="15"/>
      <c r="E11" s="17">
        <v>700</v>
      </c>
      <c r="F11" s="15">
        <v>12</v>
      </c>
      <c r="G11" s="19">
        <f>C11*E11*F11</f>
        <v>67200</v>
      </c>
      <c r="H11" s="33">
        <f>G11</f>
        <v>67200</v>
      </c>
    </row>
    <row r="12" spans="2:8" ht="25.5">
      <c r="B12" s="16" t="s">
        <v>3</v>
      </c>
      <c r="C12" s="15">
        <v>2</v>
      </c>
      <c r="D12" s="15"/>
      <c r="E12" s="17">
        <v>24400</v>
      </c>
      <c r="F12" s="15">
        <v>1</v>
      </c>
      <c r="G12" s="19">
        <f>E12*F12*C12</f>
        <v>48800</v>
      </c>
      <c r="H12" s="33">
        <f>G12</f>
        <v>48800</v>
      </c>
    </row>
    <row r="13" spans="2:9" ht="25.5">
      <c r="B13" s="18" t="s">
        <v>18</v>
      </c>
      <c r="C13" s="15">
        <v>0.06</v>
      </c>
      <c r="D13" s="15"/>
      <c r="E13" s="17"/>
      <c r="F13" s="15"/>
      <c r="G13" s="20"/>
      <c r="H13" s="17">
        <v>48000</v>
      </c>
      <c r="I13" s="4"/>
    </row>
    <row r="14" spans="2:9" ht="12.75">
      <c r="B14" s="18"/>
      <c r="C14" s="15"/>
      <c r="D14" s="15"/>
      <c r="E14" s="17"/>
      <c r="F14" s="15"/>
      <c r="G14" s="20"/>
      <c r="H14" s="17"/>
      <c r="I14" s="4"/>
    </row>
    <row r="15" spans="2:9" ht="12.75">
      <c r="B15" s="18" t="s">
        <v>28</v>
      </c>
      <c r="C15" s="15">
        <v>8</v>
      </c>
      <c r="D15" s="15"/>
      <c r="E15" s="17">
        <v>3000</v>
      </c>
      <c r="F15" s="15">
        <v>1</v>
      </c>
      <c r="G15" s="19">
        <f>E15*F15*C15</f>
        <v>24000</v>
      </c>
      <c r="H15" s="17">
        <f>G15</f>
        <v>24000</v>
      </c>
      <c r="I15" s="4"/>
    </row>
    <row r="16" spans="2:8" ht="12.75">
      <c r="B16" s="16" t="s">
        <v>29</v>
      </c>
      <c r="C16" s="15"/>
      <c r="D16" s="15"/>
      <c r="E16" s="17"/>
      <c r="F16" s="15"/>
      <c r="G16" s="19"/>
      <c r="H16" s="17"/>
    </row>
    <row r="17" spans="2:8" ht="12.75">
      <c r="B17" s="16"/>
      <c r="C17" s="15"/>
      <c r="D17" s="15"/>
      <c r="E17" s="17"/>
      <c r="F17" s="15"/>
      <c r="G17" s="19"/>
      <c r="H17" s="17"/>
    </row>
    <row r="18" spans="2:9" s="30" customFormat="1" ht="76.5">
      <c r="B18" s="31" t="s">
        <v>30</v>
      </c>
      <c r="C18" s="32"/>
      <c r="D18" s="32">
        <v>3</v>
      </c>
      <c r="E18" s="33">
        <v>2500</v>
      </c>
      <c r="F18" s="32">
        <v>1</v>
      </c>
      <c r="G18" s="34">
        <f>F18*E18*D18</f>
        <v>7500</v>
      </c>
      <c r="H18" s="33">
        <f>G18</f>
        <v>7500</v>
      </c>
      <c r="I18" s="35" t="s">
        <v>84</v>
      </c>
    </row>
    <row r="19" spans="2:9" s="30" customFormat="1" ht="12.75">
      <c r="B19" s="31" t="s">
        <v>88</v>
      </c>
      <c r="C19" s="32">
        <v>8</v>
      </c>
      <c r="D19" s="32"/>
      <c r="E19" s="33">
        <v>2000</v>
      </c>
      <c r="F19" s="32"/>
      <c r="G19" s="34">
        <f>E19*C19</f>
        <v>16000</v>
      </c>
      <c r="H19" s="33">
        <f>G19</f>
        <v>16000</v>
      </c>
      <c r="I19" s="35"/>
    </row>
    <row r="20" spans="2:8" s="30" customFormat="1" ht="12.75">
      <c r="B20" s="31" t="s">
        <v>89</v>
      </c>
      <c r="C20" s="32">
        <v>8</v>
      </c>
      <c r="D20" s="32"/>
      <c r="E20" s="33">
        <v>1500</v>
      </c>
      <c r="F20" s="32"/>
      <c r="G20" s="34">
        <f>E20*C20</f>
        <v>12000</v>
      </c>
      <c r="H20" s="33">
        <f>G20</f>
        <v>12000</v>
      </c>
    </row>
    <row r="21" spans="2:8" ht="12.75">
      <c r="B21" s="12" t="s">
        <v>15</v>
      </c>
      <c r="C21" s="12"/>
      <c r="D21" s="12"/>
      <c r="E21" s="12"/>
      <c r="F21" s="12"/>
      <c r="G21" s="20"/>
      <c r="H21" s="14">
        <f>SUM(H5:H20)</f>
        <v>849900</v>
      </c>
    </row>
    <row r="22" spans="2:8" ht="12.75">
      <c r="B22" s="13"/>
      <c r="C22" s="15"/>
      <c r="D22" s="15"/>
      <c r="E22" s="17"/>
      <c r="F22" s="15"/>
      <c r="G22" s="19"/>
      <c r="H22" s="17"/>
    </row>
    <row r="23" spans="2:8" ht="12.75">
      <c r="B23" s="16"/>
      <c r="C23" s="15" t="s">
        <v>0</v>
      </c>
      <c r="D23" s="15" t="s">
        <v>4</v>
      </c>
      <c r="E23" s="17" t="s">
        <v>1</v>
      </c>
      <c r="F23" s="15" t="s">
        <v>2</v>
      </c>
      <c r="G23" s="19"/>
      <c r="H23" s="14" t="s">
        <v>5</v>
      </c>
    </row>
    <row r="24" spans="2:8" ht="12.75">
      <c r="B24" s="13" t="s">
        <v>20</v>
      </c>
      <c r="C24" s="15">
        <v>8</v>
      </c>
      <c r="D24" s="15">
        <v>800</v>
      </c>
      <c r="E24" s="17">
        <v>15</v>
      </c>
      <c r="F24" s="15">
        <v>10</v>
      </c>
      <c r="G24" s="19">
        <f>-D24*E24*F24</f>
        <v>-120000</v>
      </c>
      <c r="H24" s="14">
        <v>120000</v>
      </c>
    </row>
    <row r="25" spans="2:8" ht="12.75">
      <c r="B25" s="16"/>
      <c r="C25" s="15"/>
      <c r="D25" s="15"/>
      <c r="E25" s="17"/>
      <c r="F25" s="15"/>
      <c r="G25" s="15"/>
      <c r="H25" s="17"/>
    </row>
    <row r="26" spans="2:8" ht="12.75">
      <c r="B26" s="18"/>
      <c r="C26" s="15"/>
      <c r="D26" s="15"/>
      <c r="E26" s="17"/>
      <c r="F26" s="15"/>
      <c r="G26" s="15"/>
      <c r="H26" s="17"/>
    </row>
    <row r="27" spans="2:8" ht="12.75">
      <c r="B27" s="13" t="s">
        <v>16</v>
      </c>
      <c r="C27" s="12"/>
      <c r="D27" s="12"/>
      <c r="E27" s="14"/>
      <c r="F27" s="12"/>
      <c r="G27" s="20"/>
      <c r="H27" s="14">
        <f>H21-H24</f>
        <v>729900</v>
      </c>
    </row>
    <row r="30" spans="6:7" ht="12.75">
      <c r="F30" s="5" t="s">
        <v>23</v>
      </c>
      <c r="G30" s="1">
        <v>44</v>
      </c>
    </row>
    <row r="31" spans="6:7" ht="12.75">
      <c r="F31" s="8" t="s">
        <v>24</v>
      </c>
      <c r="G31" s="9">
        <f>H27/G30</f>
        <v>16588.636363636364</v>
      </c>
    </row>
    <row r="33" spans="2:3" ht="12.75">
      <c r="B33" s="6"/>
      <c r="C33" s="4"/>
    </row>
    <row r="34" spans="2:3" ht="12.75">
      <c r="B34" s="10" t="s">
        <v>25</v>
      </c>
      <c r="C34" s="11"/>
    </row>
    <row r="35" spans="2:3" ht="12.75">
      <c r="B35" s="43" t="s">
        <v>21</v>
      </c>
      <c r="C35" s="44">
        <v>4000</v>
      </c>
    </row>
    <row r="36" spans="2:3" ht="12.75">
      <c r="B36" s="5" t="s">
        <v>22</v>
      </c>
      <c r="C36" s="9">
        <f>G31-C35</f>
        <v>12588.636363636364</v>
      </c>
    </row>
    <row r="39" ht="12.75">
      <c r="B39" s="6"/>
    </row>
    <row r="40" ht="12.75">
      <c r="B40" s="6"/>
    </row>
    <row r="41" ht="12.75">
      <c r="B41" s="6"/>
    </row>
  </sheetData>
  <sheetProtection/>
  <printOptions/>
  <pageMargins left="0.75" right="0.75" top="1" bottom="1" header="0.5" footer="0.5"/>
  <pageSetup orientation="portrait" r:id="rId1"/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E16" sqref="E16"/>
    </sheetView>
  </sheetViews>
  <sheetFormatPr defaultColWidth="9.00390625" defaultRowHeight="12.75"/>
  <cols>
    <col min="2" max="3" width="19.75390625" style="0" customWidth="1"/>
  </cols>
  <sheetData>
    <row r="1" spans="1:4" ht="20.25">
      <c r="A1" s="37" t="s">
        <v>48</v>
      </c>
      <c r="B1" s="37"/>
      <c r="C1" s="37"/>
      <c r="D1" s="37"/>
    </row>
    <row r="2" spans="1:4" ht="45.75" customHeight="1">
      <c r="A2" s="25" t="s">
        <v>49</v>
      </c>
      <c r="B2" s="25" t="s">
        <v>50</v>
      </c>
      <c r="C2" s="25" t="s">
        <v>51</v>
      </c>
      <c r="D2" s="25" t="s">
        <v>52</v>
      </c>
    </row>
    <row r="3" spans="1:4" ht="12.75">
      <c r="A3" s="15">
        <v>1</v>
      </c>
      <c r="B3" s="15" t="s">
        <v>53</v>
      </c>
      <c r="C3" s="15" t="s">
        <v>54</v>
      </c>
      <c r="D3" s="26">
        <v>2000</v>
      </c>
    </row>
    <row r="4" spans="1:4" ht="12.75">
      <c r="A4" s="15">
        <v>2</v>
      </c>
      <c r="B4" s="15" t="s">
        <v>55</v>
      </c>
      <c r="C4" s="15" t="s">
        <v>54</v>
      </c>
      <c r="D4" s="26">
        <v>1850</v>
      </c>
    </row>
    <row r="5" spans="1:4" ht="12.75">
      <c r="A5" s="15">
        <v>3</v>
      </c>
      <c r="B5" s="15" t="s">
        <v>56</v>
      </c>
      <c r="C5" s="15" t="s">
        <v>54</v>
      </c>
      <c r="D5" s="26">
        <v>2000</v>
      </c>
    </row>
    <row r="6" spans="1:4" ht="12.75">
      <c r="A6" s="15">
        <v>4</v>
      </c>
      <c r="B6" s="15" t="s">
        <v>57</v>
      </c>
      <c r="C6" s="15" t="s">
        <v>54</v>
      </c>
      <c r="D6" s="26">
        <v>2500</v>
      </c>
    </row>
    <row r="7" spans="1:4" ht="12.75">
      <c r="A7" s="15">
        <v>5</v>
      </c>
      <c r="B7" s="15" t="s">
        <v>58</v>
      </c>
      <c r="C7" s="15" t="s">
        <v>54</v>
      </c>
      <c r="D7" s="26">
        <v>2000</v>
      </c>
    </row>
    <row r="8" spans="1:4" ht="12.75">
      <c r="A8" s="15">
        <v>6</v>
      </c>
      <c r="B8" s="15" t="s">
        <v>59</v>
      </c>
      <c r="C8" s="15" t="s">
        <v>54</v>
      </c>
      <c r="D8" s="26">
        <v>2000</v>
      </c>
    </row>
    <row r="9" spans="1:4" ht="12.75">
      <c r="A9" s="15">
        <v>7</v>
      </c>
      <c r="B9" s="15" t="s">
        <v>60</v>
      </c>
      <c r="C9" s="15" t="s">
        <v>54</v>
      </c>
      <c r="D9" s="26">
        <v>1650</v>
      </c>
    </row>
    <row r="10" spans="1:4" ht="12.75">
      <c r="A10" s="15">
        <v>8</v>
      </c>
      <c r="B10" s="15" t="s">
        <v>61</v>
      </c>
      <c r="C10" s="15" t="s">
        <v>54</v>
      </c>
      <c r="D10" s="26">
        <v>2000</v>
      </c>
    </row>
    <row r="11" spans="1:4" ht="12.75">
      <c r="A11" s="15">
        <v>9</v>
      </c>
      <c r="B11" s="15" t="s">
        <v>62</v>
      </c>
      <c r="C11" s="15" t="s">
        <v>54</v>
      </c>
      <c r="D11" s="26">
        <v>1650</v>
      </c>
    </row>
    <row r="12" spans="1:4" ht="12.75">
      <c r="A12" s="15">
        <v>10</v>
      </c>
      <c r="B12" s="15" t="s">
        <v>63</v>
      </c>
      <c r="C12" s="15" t="s">
        <v>54</v>
      </c>
      <c r="D12" s="26">
        <v>1550</v>
      </c>
    </row>
    <row r="13" spans="1:4" ht="12.75">
      <c r="A13" s="15">
        <v>11</v>
      </c>
      <c r="B13" s="15" t="s">
        <v>64</v>
      </c>
      <c r="C13" s="15" t="s">
        <v>54</v>
      </c>
      <c r="D13" s="26">
        <v>1900</v>
      </c>
    </row>
    <row r="14" spans="1:4" ht="12.75">
      <c r="A14" s="15">
        <v>12</v>
      </c>
      <c r="B14" s="15" t="s">
        <v>65</v>
      </c>
      <c r="C14" s="15" t="s">
        <v>54</v>
      </c>
      <c r="D14" s="26">
        <v>1750</v>
      </c>
    </row>
    <row r="15" spans="1:4" ht="12.75">
      <c r="A15" s="15">
        <v>13</v>
      </c>
      <c r="B15" s="15" t="s">
        <v>66</v>
      </c>
      <c r="C15" s="15" t="s">
        <v>54</v>
      </c>
      <c r="D15" s="26">
        <v>1900</v>
      </c>
    </row>
    <row r="16" spans="1:4" ht="12.75">
      <c r="A16" s="15">
        <v>14</v>
      </c>
      <c r="B16" s="15" t="s">
        <v>67</v>
      </c>
      <c r="C16" s="15" t="s">
        <v>54</v>
      </c>
      <c r="D16" s="26">
        <v>1650</v>
      </c>
    </row>
    <row r="17" spans="1:4" ht="12.75">
      <c r="A17" s="15">
        <v>15</v>
      </c>
      <c r="B17" s="15" t="s">
        <v>68</v>
      </c>
      <c r="C17" s="15" t="s">
        <v>54</v>
      </c>
      <c r="D17" s="26">
        <v>1900</v>
      </c>
    </row>
    <row r="18" spans="1:4" ht="12.75">
      <c r="A18" s="15">
        <v>16</v>
      </c>
      <c r="B18" s="15" t="s">
        <v>69</v>
      </c>
      <c r="C18" s="15" t="s">
        <v>54</v>
      </c>
      <c r="D18" s="26">
        <v>1750</v>
      </c>
    </row>
    <row r="19" spans="1:4" ht="12.75">
      <c r="A19" s="15">
        <v>17</v>
      </c>
      <c r="B19" s="15" t="s">
        <v>70</v>
      </c>
      <c r="C19" s="15" t="s">
        <v>54</v>
      </c>
      <c r="D19" s="26">
        <v>1900</v>
      </c>
    </row>
    <row r="20" spans="1:4" ht="12.75">
      <c r="A20" s="15">
        <v>18</v>
      </c>
      <c r="B20" s="15" t="s">
        <v>71</v>
      </c>
      <c r="C20" s="15" t="s">
        <v>54</v>
      </c>
      <c r="D20" s="26">
        <v>2400</v>
      </c>
    </row>
    <row r="21" spans="1:4" ht="12.75">
      <c r="A21" s="15">
        <v>19</v>
      </c>
      <c r="B21" s="15" t="s">
        <v>72</v>
      </c>
      <c r="C21" s="15" t="s">
        <v>54</v>
      </c>
      <c r="D21" s="26">
        <v>1650</v>
      </c>
    </row>
    <row r="22" spans="1:4" ht="12.75">
      <c r="A22" s="15">
        <v>20</v>
      </c>
      <c r="B22" s="15" t="s">
        <v>73</v>
      </c>
      <c r="C22" s="15" t="s">
        <v>54</v>
      </c>
      <c r="D22" s="26">
        <v>1650</v>
      </c>
    </row>
    <row r="23" spans="1:4" ht="12.75">
      <c r="A23" s="15">
        <v>21</v>
      </c>
      <c r="B23" s="15" t="s">
        <v>74</v>
      </c>
      <c r="C23" s="15" t="s">
        <v>54</v>
      </c>
      <c r="D23" s="26">
        <v>1700</v>
      </c>
    </row>
    <row r="24" spans="1:4" ht="12.75">
      <c r="A24" s="15">
        <v>22</v>
      </c>
      <c r="B24" s="15" t="s">
        <v>75</v>
      </c>
      <c r="C24" s="15" t="s">
        <v>54</v>
      </c>
      <c r="D24" s="26">
        <v>1350</v>
      </c>
    </row>
    <row r="25" spans="1:4" ht="12.75">
      <c r="A25" s="15">
        <v>23</v>
      </c>
      <c r="B25" s="15" t="s">
        <v>76</v>
      </c>
      <c r="C25" s="15" t="s">
        <v>54</v>
      </c>
      <c r="D25" s="26">
        <v>1350</v>
      </c>
    </row>
    <row r="26" spans="1:4" ht="12.75">
      <c r="A26" s="15">
        <v>24</v>
      </c>
      <c r="B26" s="15" t="s">
        <v>77</v>
      </c>
      <c r="C26" s="15" t="s">
        <v>54</v>
      </c>
      <c r="D26" s="26">
        <v>1350</v>
      </c>
    </row>
    <row r="27" spans="1:4" ht="12.75">
      <c r="A27" s="15">
        <v>25</v>
      </c>
      <c r="B27" s="15" t="s">
        <v>78</v>
      </c>
      <c r="C27" s="15" t="s">
        <v>79</v>
      </c>
      <c r="D27" s="26">
        <v>1500</v>
      </c>
    </row>
    <row r="28" spans="1:4" ht="12.75">
      <c r="A28" s="15">
        <v>26</v>
      </c>
      <c r="B28" s="15" t="s">
        <v>80</v>
      </c>
      <c r="C28" s="15" t="s">
        <v>79</v>
      </c>
      <c r="D28" s="26">
        <v>1500</v>
      </c>
    </row>
    <row r="29" spans="1:4" ht="12.75">
      <c r="A29" s="15">
        <v>27</v>
      </c>
      <c r="B29" s="15" t="s">
        <v>81</v>
      </c>
      <c r="C29" s="15" t="s">
        <v>82</v>
      </c>
      <c r="D29" s="26">
        <v>2800</v>
      </c>
    </row>
    <row r="30" spans="1:4" ht="18">
      <c r="A30" s="27"/>
      <c r="B30" s="27"/>
      <c r="C30" s="29" t="s">
        <v>83</v>
      </c>
      <c r="D30" s="36">
        <v>52200</v>
      </c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3" ht="12.75">
      <c r="D43" s="28"/>
    </row>
    <row r="47" ht="12.75">
      <c r="D47" s="27"/>
    </row>
    <row r="48" ht="12.75">
      <c r="D48" s="27">
        <v>1</v>
      </c>
    </row>
    <row r="49" ht="12.75">
      <c r="D49" s="27">
        <v>0</v>
      </c>
    </row>
    <row r="50" ht="12.75">
      <c r="D50" s="27">
        <v>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C1">
      <selection activeCell="C19" sqref="C19"/>
    </sheetView>
  </sheetViews>
  <sheetFormatPr defaultColWidth="9.00390625" defaultRowHeight="12.75"/>
  <cols>
    <col min="2" max="2" width="11.25390625" style="0" bestFit="1" customWidth="1"/>
    <col min="3" max="3" width="45.50390625" style="0" bestFit="1" customWidth="1"/>
    <col min="8" max="8" width="4.50390625" style="0" customWidth="1"/>
    <col min="13" max="13" width="11.375" style="0" bestFit="1" customWidth="1"/>
    <col min="14" max="14" width="12.75390625" style="0" bestFit="1" customWidth="1"/>
  </cols>
  <sheetData>
    <row r="1" spans="1:14" ht="12.75">
      <c r="A1" s="39" t="s">
        <v>87</v>
      </c>
      <c r="B1" s="39"/>
      <c r="C1" s="39"/>
      <c r="D1" s="39"/>
      <c r="E1" s="39"/>
      <c r="F1" s="39"/>
      <c r="G1" s="39"/>
      <c r="I1" s="41"/>
      <c r="J1" s="41"/>
      <c r="K1" s="41"/>
      <c r="L1" s="41"/>
      <c r="M1" s="41"/>
      <c r="N1" s="41"/>
    </row>
    <row r="2" spans="1:14" ht="12.75">
      <c r="A2" s="39"/>
      <c r="B2" s="39"/>
      <c r="C2" s="39"/>
      <c r="D2" s="39"/>
      <c r="E2" s="39"/>
      <c r="F2" s="39"/>
      <c r="G2" s="39"/>
      <c r="I2" s="42" t="s">
        <v>94</v>
      </c>
      <c r="J2" s="42"/>
      <c r="K2" s="42"/>
      <c r="L2" s="42"/>
      <c r="M2" s="42"/>
      <c r="N2" s="42"/>
    </row>
    <row r="3" spans="1:14" ht="12.75">
      <c r="A3" s="21" t="s">
        <v>32</v>
      </c>
      <c r="B3" s="21" t="s">
        <v>46</v>
      </c>
      <c r="C3" s="21" t="s">
        <v>33</v>
      </c>
      <c r="D3" s="21" t="s">
        <v>44</v>
      </c>
      <c r="E3" s="21" t="s">
        <v>34</v>
      </c>
      <c r="F3" s="21" t="s">
        <v>35</v>
      </c>
      <c r="G3" s="21" t="s">
        <v>36</v>
      </c>
      <c r="I3" s="40" t="s">
        <v>43</v>
      </c>
      <c r="J3" s="40" t="s">
        <v>90</v>
      </c>
      <c r="K3" s="40" t="s">
        <v>91</v>
      </c>
      <c r="L3" s="40" t="s">
        <v>92</v>
      </c>
      <c r="M3" s="40" t="s">
        <v>93</v>
      </c>
      <c r="N3" s="40" t="s">
        <v>95</v>
      </c>
    </row>
    <row r="4" spans="1:7" ht="12.75">
      <c r="A4" s="15"/>
      <c r="B4" s="15"/>
      <c r="C4" s="15"/>
      <c r="D4" s="15"/>
      <c r="E4" s="15"/>
      <c r="F4" s="15"/>
      <c r="G4" s="15"/>
    </row>
    <row r="5" spans="1:14" ht="12.75">
      <c r="A5" s="15">
        <v>1</v>
      </c>
      <c r="B5" s="38" t="s">
        <v>47</v>
      </c>
      <c r="C5" s="15" t="s">
        <v>37</v>
      </c>
      <c r="D5" s="15">
        <v>3</v>
      </c>
      <c r="E5">
        <v>89</v>
      </c>
      <c r="F5">
        <v>49</v>
      </c>
      <c r="G5">
        <v>40</v>
      </c>
      <c r="I5" s="15">
        <v>16</v>
      </c>
      <c r="J5" s="15">
        <v>7</v>
      </c>
      <c r="K5" s="15">
        <v>9</v>
      </c>
      <c r="L5" s="32">
        <v>16</v>
      </c>
      <c r="M5" s="32">
        <v>5</v>
      </c>
      <c r="N5" s="15">
        <f>L5-M5</f>
        <v>11</v>
      </c>
    </row>
    <row r="6" spans="1:14" ht="12.75">
      <c r="A6" s="15">
        <v>2</v>
      </c>
      <c r="B6" s="38"/>
      <c r="C6" s="15" t="s">
        <v>38</v>
      </c>
      <c r="D6" s="15">
        <v>3</v>
      </c>
      <c r="E6">
        <v>130</v>
      </c>
      <c r="F6">
        <v>72</v>
      </c>
      <c r="G6">
        <v>58</v>
      </c>
      <c r="I6" s="15">
        <v>22</v>
      </c>
      <c r="J6" s="15">
        <v>9</v>
      </c>
      <c r="K6" s="15">
        <v>13</v>
      </c>
      <c r="L6" s="32">
        <v>19</v>
      </c>
      <c r="M6" s="32">
        <v>7</v>
      </c>
      <c r="N6" s="15">
        <f>L6-M6</f>
        <v>12</v>
      </c>
    </row>
    <row r="7" spans="1:14" ht="12.75">
      <c r="A7" s="22" t="s">
        <v>45</v>
      </c>
      <c r="B7" s="38"/>
      <c r="C7" s="15" t="s">
        <v>39</v>
      </c>
      <c r="D7" s="15">
        <v>6</v>
      </c>
      <c r="E7">
        <v>346</v>
      </c>
      <c r="F7">
        <v>178</v>
      </c>
      <c r="G7">
        <v>168</v>
      </c>
      <c r="I7" s="15">
        <v>45</v>
      </c>
      <c r="J7" s="15">
        <v>22</v>
      </c>
      <c r="K7" s="15">
        <v>23</v>
      </c>
      <c r="L7" s="32">
        <v>41</v>
      </c>
      <c r="M7" s="32">
        <v>12</v>
      </c>
      <c r="N7" s="15">
        <f>L7-M7</f>
        <v>29</v>
      </c>
    </row>
    <row r="8" spans="1:14" ht="12.75">
      <c r="A8" s="15">
        <v>5</v>
      </c>
      <c r="B8" s="38" t="s">
        <v>41</v>
      </c>
      <c r="C8" s="15" t="s">
        <v>40</v>
      </c>
      <c r="D8" s="15">
        <v>3</v>
      </c>
      <c r="E8">
        <v>101</v>
      </c>
      <c r="F8">
        <v>62</v>
      </c>
      <c r="G8">
        <v>39</v>
      </c>
      <c r="I8" s="15">
        <v>8</v>
      </c>
      <c r="J8" s="15">
        <v>1</v>
      </c>
      <c r="K8" s="15">
        <v>7</v>
      </c>
      <c r="L8" s="15">
        <v>8</v>
      </c>
      <c r="M8" s="15">
        <v>3</v>
      </c>
      <c r="N8" s="15">
        <v>5</v>
      </c>
    </row>
    <row r="9" spans="1:14" ht="12.75">
      <c r="A9" s="15">
        <v>6</v>
      </c>
      <c r="B9" s="38"/>
      <c r="C9" s="15" t="s">
        <v>12</v>
      </c>
      <c r="D9" s="15">
        <v>3</v>
      </c>
      <c r="E9">
        <v>82</v>
      </c>
      <c r="F9">
        <v>43</v>
      </c>
      <c r="G9">
        <v>39</v>
      </c>
      <c r="I9" s="15">
        <v>13</v>
      </c>
      <c r="J9" s="15">
        <v>6</v>
      </c>
      <c r="K9" s="15">
        <v>7</v>
      </c>
      <c r="L9" s="15">
        <v>13</v>
      </c>
      <c r="M9" s="15">
        <v>4</v>
      </c>
      <c r="N9" s="15">
        <v>9</v>
      </c>
    </row>
    <row r="10" spans="1:14" ht="12.75">
      <c r="A10" s="15">
        <v>7</v>
      </c>
      <c r="B10" s="38"/>
      <c r="C10" s="15" t="s">
        <v>41</v>
      </c>
      <c r="D10" s="15">
        <v>3</v>
      </c>
      <c r="E10">
        <v>96</v>
      </c>
      <c r="F10">
        <v>52</v>
      </c>
      <c r="G10">
        <v>44</v>
      </c>
      <c r="I10" s="15">
        <v>12</v>
      </c>
      <c r="J10" s="15">
        <v>4</v>
      </c>
      <c r="K10" s="15">
        <v>8</v>
      </c>
      <c r="L10" s="15">
        <v>11</v>
      </c>
      <c r="M10" s="15">
        <v>4</v>
      </c>
      <c r="N10" s="15">
        <v>7</v>
      </c>
    </row>
    <row r="11" spans="1:14" ht="12.75">
      <c r="A11" s="15">
        <v>8</v>
      </c>
      <c r="B11" s="38"/>
      <c r="C11" s="15" t="s">
        <v>42</v>
      </c>
      <c r="D11" s="15">
        <v>3</v>
      </c>
      <c r="E11">
        <v>107</v>
      </c>
      <c r="F11">
        <v>53</v>
      </c>
      <c r="G11">
        <v>54</v>
      </c>
      <c r="I11" s="15">
        <v>15</v>
      </c>
      <c r="J11" s="15">
        <v>8</v>
      </c>
      <c r="K11" s="15">
        <v>7</v>
      </c>
      <c r="L11" s="15">
        <v>14</v>
      </c>
      <c r="M11" s="15">
        <v>6</v>
      </c>
      <c r="N11" s="15">
        <v>8</v>
      </c>
    </row>
    <row r="12" spans="1:14" ht="12.75">
      <c r="A12" s="23"/>
      <c r="B12" s="23"/>
      <c r="C12" s="24" t="s">
        <v>43</v>
      </c>
      <c r="D12" s="23">
        <f>SUM(D5:D11)</f>
        <v>24</v>
      </c>
      <c r="E12" s="23">
        <f>SUM(E5:E11)</f>
        <v>951</v>
      </c>
      <c r="F12" s="23">
        <f>SUM(F5:F11)</f>
        <v>509</v>
      </c>
      <c r="G12" s="23">
        <f>SUM(G5:G11)</f>
        <v>442</v>
      </c>
      <c r="I12" s="23">
        <f>SUM(I5:I11)</f>
        <v>131</v>
      </c>
      <c r="J12" s="23">
        <f>SUM(J5:J11)</f>
        <v>57</v>
      </c>
      <c r="K12" s="23">
        <f>SUM(K5:K11)</f>
        <v>74</v>
      </c>
      <c r="L12" s="23">
        <f>SUM(L5:L11)</f>
        <v>122</v>
      </c>
      <c r="M12" s="23">
        <f>SUM(M5:M11)</f>
        <v>41</v>
      </c>
      <c r="N12" s="23">
        <f>SUM(N5:N11)</f>
        <v>81</v>
      </c>
    </row>
  </sheetData>
  <mergeCells count="4">
    <mergeCell ref="B5:B7"/>
    <mergeCell ref="B8:B11"/>
    <mergeCell ref="A1:G2"/>
    <mergeCell ref="I2:N2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Ranitendranath Tagore</dc:creator>
  <cp:keywords/>
  <dc:description/>
  <cp:lastModifiedBy>shalder</cp:lastModifiedBy>
  <dcterms:created xsi:type="dcterms:W3CDTF">2010-01-03T07:58:03Z</dcterms:created>
  <dcterms:modified xsi:type="dcterms:W3CDTF">2011-07-31T08:23:22Z</dcterms:modified>
  <cp:category/>
  <cp:version/>
  <cp:contentType/>
  <cp:contentStatus/>
</cp:coreProperties>
</file>