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815" windowHeight="7755" tabRatio="500" activeTab="0"/>
  </bookViews>
  <sheets>
    <sheet name="Budget" sheetId="1" r:id="rId1"/>
    <sheet name="Teacher salary details" sheetId="2" r:id="rId2"/>
    <sheet name="Student Details" sheetId="3" r:id="rId3"/>
  </sheets>
  <definedNames/>
  <calcPr fullCalcOnLoad="1"/>
</workbook>
</file>

<file path=xl/sharedStrings.xml><?xml version="1.0" encoding="utf-8"?>
<sst xmlns="http://schemas.openxmlformats.org/spreadsheetml/2006/main" count="110" uniqueCount="86">
  <si>
    <t>Particulars</t>
  </si>
  <si>
    <t>No of Centers</t>
  </si>
  <si>
    <t>Total No. Teachers</t>
  </si>
  <si>
    <t xml:space="preserve">Monthly Cost </t>
  </si>
  <si>
    <t>No. of Months</t>
  </si>
  <si>
    <t>Total expenses (INR)</t>
  </si>
  <si>
    <t>Remarks</t>
  </si>
  <si>
    <t>Teacher Salaries</t>
  </si>
  <si>
    <t>Srl No</t>
  </si>
  <si>
    <t>Name of the Employee</t>
  </si>
  <si>
    <t>Designation</t>
  </si>
  <si>
    <t>Salary Per Month</t>
  </si>
  <si>
    <t>Teacher</t>
  </si>
  <si>
    <t>Diptendu Mandal</t>
  </si>
  <si>
    <t>Other Expenses</t>
  </si>
  <si>
    <t>Material Purchase and Recuring Expenses</t>
  </si>
  <si>
    <t>Special coaching program for MP and HS student</t>
  </si>
  <si>
    <t>Animesh Bera</t>
  </si>
  <si>
    <t>Mangal Biswas</t>
  </si>
  <si>
    <t>Rabin Halder</t>
  </si>
  <si>
    <t>Accounting and communication expenses (Including Travel, and Administrative)</t>
  </si>
  <si>
    <t>Susanta Purkait</t>
  </si>
  <si>
    <t>Pintu Halder</t>
  </si>
  <si>
    <t>Jayadrata Halder</t>
  </si>
  <si>
    <t>Surojit Mandal</t>
  </si>
  <si>
    <t>Project Coordinator</t>
  </si>
  <si>
    <t>Subimal Guria</t>
  </si>
  <si>
    <t>Nitai Naiya</t>
  </si>
  <si>
    <t>Gurdian/ parent awarness programme</t>
  </si>
  <si>
    <t>Total Budet</t>
  </si>
  <si>
    <t>No of center</t>
  </si>
  <si>
    <t>Total student</t>
  </si>
  <si>
    <t>Per month</t>
  </si>
  <si>
    <t>No of Month</t>
  </si>
  <si>
    <t>Total Recovery</t>
  </si>
  <si>
    <t>MUKTI Recovery from Student Fees</t>
  </si>
  <si>
    <t>Total Funding Requested</t>
  </si>
  <si>
    <t xml:space="preserve">USD/Rs </t>
  </si>
  <si>
    <t>Total USD $</t>
  </si>
  <si>
    <t>Nagendrapur</t>
  </si>
  <si>
    <t>Baradanagar</t>
  </si>
  <si>
    <t>Total</t>
  </si>
  <si>
    <t>Bipradas Jatua</t>
  </si>
  <si>
    <t>Dipak Halder</t>
  </si>
  <si>
    <t>Ashoke Das</t>
  </si>
  <si>
    <t>Ramprasad Gayen</t>
  </si>
  <si>
    <t>Harisadhan Mandal</t>
  </si>
  <si>
    <t>Ratikanta Manna</t>
  </si>
  <si>
    <t>Ratan Kr Gayen</t>
  </si>
  <si>
    <t>Bijoy Mandal</t>
  </si>
  <si>
    <t>Mantu Mistri</t>
  </si>
  <si>
    <t>Nimai Midye</t>
  </si>
  <si>
    <t>Sarna Naskar</t>
  </si>
  <si>
    <t>Suman Jana</t>
  </si>
  <si>
    <t>Sima Purkait</t>
  </si>
  <si>
    <t>Madan Halder</t>
  </si>
  <si>
    <t>Subash Purkait</t>
  </si>
  <si>
    <t>Dipika Midhya</t>
  </si>
  <si>
    <t>Bimal khan</t>
  </si>
  <si>
    <t>Center Coordinator</t>
  </si>
  <si>
    <t>Debkumar Chakraborty</t>
  </si>
  <si>
    <t>Programme Coordinator</t>
  </si>
  <si>
    <t>Maintainance stuff</t>
  </si>
  <si>
    <t>Calculated 15-16</t>
  </si>
  <si>
    <t>Mukti Coaching programme Associates Salary for 2015-17</t>
  </si>
  <si>
    <t>2016-17</t>
  </si>
  <si>
    <t>2015-16</t>
  </si>
  <si>
    <t>Last year Monthly Salary</t>
  </si>
  <si>
    <t xml:space="preserve">Increament of the year </t>
  </si>
  <si>
    <t xml:space="preserve">Proposed Salary </t>
  </si>
  <si>
    <t>Teachers and coordinator</t>
  </si>
  <si>
    <t>continues student awarding and annual programme</t>
  </si>
  <si>
    <t>Conducting a Book fair and education awarness programme</t>
  </si>
  <si>
    <t>MUKTI Coaching budget for 2016-17</t>
  </si>
  <si>
    <t>Coaching Center Name</t>
  </si>
  <si>
    <t>Male Student</t>
  </si>
  <si>
    <t>Female Student</t>
  </si>
  <si>
    <t>Total Student</t>
  </si>
  <si>
    <t>Jogendrapur</t>
  </si>
  <si>
    <t>Kankandighi A</t>
  </si>
  <si>
    <t>Kankandighi B</t>
  </si>
  <si>
    <t>Dr. Gheri</t>
  </si>
  <si>
    <t>Purbasridharpur</t>
  </si>
  <si>
    <t>Domkal</t>
  </si>
  <si>
    <t>Funds disbursed by Asha Yale chapter</t>
  </si>
  <si>
    <t>Funds Requested from NYC/NJ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</si>
</sst>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;\(#,##0.00\)"/>
    <numFmt numFmtId="173" formatCode="&quot;$&quot;#,##0.00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Verdana"/>
      <family val="0"/>
    </font>
    <font>
      <sz val="10"/>
      <name val="Arial"/>
      <family val="0"/>
    </font>
    <font>
      <sz val="10"/>
      <color indexed="8"/>
      <name val="Verdana"/>
      <family val="0"/>
    </font>
    <font>
      <b/>
      <sz val="16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5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7" fillId="31" borderId="7" applyNumberFormat="0" applyFont="0" applyAlignment="0" applyProtection="0"/>
    <xf numFmtId="0" fontId="38" fillId="26" borderId="8" applyNumberFormat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172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6" fillId="32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9" fontId="4" fillId="0" borderId="12" xfId="0" applyNumberFormat="1" applyFont="1" applyBorder="1" applyAlignment="1">
      <alignment/>
    </xf>
    <xf numFmtId="0" fontId="40" fillId="34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9" fontId="4" fillId="0" borderId="0" xfId="0" applyNumberFormat="1" applyFont="1" applyAlignment="1">
      <alignment/>
    </xf>
    <xf numFmtId="0" fontId="42" fillId="0" borderId="1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1">
      <selection activeCell="E32" sqref="E32"/>
    </sheetView>
  </sheetViews>
  <sheetFormatPr defaultColWidth="14.421875" defaultRowHeight="12.75" customHeight="1"/>
  <cols>
    <col min="1" max="1" width="17.421875" style="0" customWidth="1"/>
    <col min="2" max="2" width="36.00390625" style="0" customWidth="1"/>
    <col min="3" max="3" width="16.8515625" style="0" customWidth="1"/>
    <col min="4" max="4" width="18.8515625" style="0" customWidth="1"/>
    <col min="5" max="5" width="14.28125" style="0" customWidth="1"/>
    <col min="6" max="6" width="13.8515625" style="0" customWidth="1"/>
    <col min="7" max="7" width="17.00390625" style="0" customWidth="1"/>
    <col min="8" max="8" width="21.421875" style="0" customWidth="1"/>
    <col min="9" max="9" width="23.7109375" style="0" customWidth="1"/>
  </cols>
  <sheetData>
    <row r="1" spans="1:9" ht="12.75">
      <c r="A1" s="1" t="s">
        <v>73</v>
      </c>
      <c r="B1" s="2"/>
      <c r="C1" s="1"/>
      <c r="D1" s="1"/>
      <c r="E1" s="3"/>
      <c r="F1" s="1"/>
      <c r="G1" s="1"/>
      <c r="H1" s="3"/>
      <c r="I1" s="1"/>
    </row>
    <row r="2" spans="1:9" ht="12.75">
      <c r="A2" s="4"/>
      <c r="B2" s="5"/>
      <c r="C2" s="5"/>
      <c r="D2" s="5"/>
      <c r="E2" s="5"/>
      <c r="F2" s="5"/>
      <c r="G2" s="5"/>
      <c r="H2" s="5"/>
      <c r="I2" s="4"/>
    </row>
    <row r="3" spans="1:9" ht="12.75">
      <c r="A3" s="6"/>
      <c r="B3" s="7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8" t="s">
        <v>63</v>
      </c>
      <c r="H3" s="9" t="s">
        <v>5</v>
      </c>
      <c r="I3" s="10" t="s">
        <v>6</v>
      </c>
    </row>
    <row r="4" spans="1:9" ht="12.75">
      <c r="A4" s="6"/>
      <c r="B4" s="11"/>
      <c r="C4" s="12"/>
      <c r="D4" s="12"/>
      <c r="E4" s="13"/>
      <c r="F4" s="12"/>
      <c r="G4" s="12"/>
      <c r="H4" s="13"/>
      <c r="I4" s="14"/>
    </row>
    <row r="5" spans="1:9" ht="12.75">
      <c r="A5" s="6"/>
      <c r="B5" s="7" t="s">
        <v>7</v>
      </c>
      <c r="C5" s="12"/>
      <c r="D5" s="12"/>
      <c r="E5" s="13"/>
      <c r="F5" s="12"/>
      <c r="G5" s="12"/>
      <c r="H5" s="13">
        <f>SUM(G6:G7)</f>
        <v>1076964</v>
      </c>
      <c r="I5" s="14"/>
    </row>
    <row r="6" spans="1:9" ht="12.75">
      <c r="A6" s="6"/>
      <c r="B6" s="11" t="s">
        <v>70</v>
      </c>
      <c r="C6" s="12">
        <v>8</v>
      </c>
      <c r="D6" s="12">
        <v>27</v>
      </c>
      <c r="E6" s="12">
        <v>87747</v>
      </c>
      <c r="F6" s="12">
        <v>12</v>
      </c>
      <c r="G6" s="13">
        <f>E6*F6</f>
        <v>1052964</v>
      </c>
      <c r="H6" s="13"/>
      <c r="I6" s="14"/>
    </row>
    <row r="7" spans="1:9" ht="12.75">
      <c r="A7" s="6"/>
      <c r="B7" s="11" t="s">
        <v>62</v>
      </c>
      <c r="C7" s="12"/>
      <c r="D7" s="12">
        <v>1</v>
      </c>
      <c r="E7" s="13">
        <v>2000</v>
      </c>
      <c r="F7" s="12">
        <v>12</v>
      </c>
      <c r="G7" s="13">
        <f>F7*E7*D7</f>
        <v>24000</v>
      </c>
      <c r="H7" s="13"/>
      <c r="I7" s="14"/>
    </row>
    <row r="8" spans="1:9" ht="12.75">
      <c r="A8" s="6"/>
      <c r="B8" s="11"/>
      <c r="C8" s="12"/>
      <c r="D8" s="12"/>
      <c r="E8" s="13"/>
      <c r="F8" s="12"/>
      <c r="G8" s="13"/>
      <c r="H8" s="13"/>
      <c r="I8" s="14"/>
    </row>
    <row r="9" spans="1:9" ht="12.75">
      <c r="A9" s="6"/>
      <c r="B9" s="7" t="s">
        <v>14</v>
      </c>
      <c r="C9" s="12"/>
      <c r="D9" s="12"/>
      <c r="E9" s="13"/>
      <c r="F9" s="12"/>
      <c r="G9" s="13"/>
      <c r="H9" s="13"/>
      <c r="I9" s="14"/>
    </row>
    <row r="10" spans="1:9" ht="25.5" customHeight="1">
      <c r="A10" s="6"/>
      <c r="B10" s="11" t="s">
        <v>15</v>
      </c>
      <c r="C10" s="12">
        <v>8</v>
      </c>
      <c r="D10" s="12"/>
      <c r="E10" s="13">
        <v>1500</v>
      </c>
      <c r="F10" s="12">
        <v>12</v>
      </c>
      <c r="G10" s="13">
        <f>C10*E10*F10</f>
        <v>144000</v>
      </c>
      <c r="H10" s="13">
        <f>G10</f>
        <v>144000</v>
      </c>
      <c r="I10" s="14"/>
    </row>
    <row r="11" spans="1:9" ht="25.5" customHeight="1">
      <c r="A11" s="6"/>
      <c r="B11" s="11" t="s">
        <v>16</v>
      </c>
      <c r="C11" s="12">
        <v>2</v>
      </c>
      <c r="D11" s="12"/>
      <c r="E11" s="13">
        <v>36000</v>
      </c>
      <c r="F11" s="12">
        <v>1</v>
      </c>
      <c r="G11" s="13">
        <f>E11*F11*C11</f>
        <v>72000</v>
      </c>
      <c r="H11" s="13">
        <f>G11</f>
        <v>72000</v>
      </c>
      <c r="I11" s="14"/>
    </row>
    <row r="12" spans="1:9" ht="38.25" customHeight="1">
      <c r="A12" s="6"/>
      <c r="B12" s="11" t="s">
        <v>20</v>
      </c>
      <c r="C12" s="12">
        <v>0.06</v>
      </c>
      <c r="D12" s="12"/>
      <c r="E12" s="13"/>
      <c r="F12" s="12"/>
      <c r="G12" s="9"/>
      <c r="H12" s="13">
        <v>66000</v>
      </c>
      <c r="I12" s="17"/>
    </row>
    <row r="13" spans="1:9" ht="12.75">
      <c r="A13" s="6"/>
      <c r="B13" s="11"/>
      <c r="C13" s="12"/>
      <c r="D13" s="12"/>
      <c r="E13" s="13"/>
      <c r="F13" s="12"/>
      <c r="G13" s="9"/>
      <c r="H13" s="13"/>
      <c r="I13" s="17"/>
    </row>
    <row r="14" spans="1:9" ht="25.5" customHeight="1">
      <c r="A14" s="6"/>
      <c r="B14" s="11" t="s">
        <v>72</v>
      </c>
      <c r="C14" s="12">
        <v>1</v>
      </c>
      <c r="D14" s="12"/>
      <c r="E14" s="13">
        <v>100000</v>
      </c>
      <c r="F14" s="12">
        <v>1</v>
      </c>
      <c r="G14" s="13">
        <f>E14*F14*C14</f>
        <v>100000</v>
      </c>
      <c r="H14" s="13">
        <f>G14</f>
        <v>100000</v>
      </c>
      <c r="I14" s="17"/>
    </row>
    <row r="15" spans="1:9" ht="12.75">
      <c r="A15" s="6"/>
      <c r="B15" s="11"/>
      <c r="C15" s="12"/>
      <c r="D15" s="12"/>
      <c r="E15" s="13"/>
      <c r="F15" s="12"/>
      <c r="G15" s="13"/>
      <c r="H15" s="13"/>
      <c r="I15" s="14"/>
    </row>
    <row r="16" spans="1:9" ht="12.75">
      <c r="A16" s="6"/>
      <c r="B16" s="11"/>
      <c r="C16" s="12"/>
      <c r="D16" s="12"/>
      <c r="E16" s="13"/>
      <c r="F16" s="12"/>
      <c r="G16" s="13"/>
      <c r="H16" s="13"/>
      <c r="I16" s="14"/>
    </row>
    <row r="17" spans="1:9" ht="25.5">
      <c r="A17" s="6"/>
      <c r="B17" s="11" t="s">
        <v>71</v>
      </c>
      <c r="C17" s="12">
        <v>8</v>
      </c>
      <c r="D17" s="12"/>
      <c r="E17" s="13">
        <v>3500</v>
      </c>
      <c r="F17" s="12"/>
      <c r="G17" s="13">
        <f>E17*C17</f>
        <v>28000</v>
      </c>
      <c r="H17" s="13">
        <f>G17</f>
        <v>28000</v>
      </c>
      <c r="I17" s="18"/>
    </row>
    <row r="18" spans="1:9" ht="25.5">
      <c r="A18" s="6"/>
      <c r="B18" s="11" t="s">
        <v>28</v>
      </c>
      <c r="C18" s="12">
        <v>8</v>
      </c>
      <c r="D18" s="12"/>
      <c r="E18" s="13">
        <v>2500</v>
      </c>
      <c r="F18" s="12"/>
      <c r="G18" s="13">
        <f>E18*C18</f>
        <v>20000</v>
      </c>
      <c r="H18" s="13">
        <f>G18</f>
        <v>20000</v>
      </c>
      <c r="I18" s="14"/>
    </row>
    <row r="19" spans="1:9" ht="12.75">
      <c r="A19" s="6"/>
      <c r="B19" s="8" t="s">
        <v>29</v>
      </c>
      <c r="C19" s="8"/>
      <c r="D19" s="8"/>
      <c r="E19" s="8"/>
      <c r="F19" s="8"/>
      <c r="G19" s="9"/>
      <c r="H19" s="9">
        <f>SUM(H5:H18)</f>
        <v>1506964</v>
      </c>
      <c r="I19" s="14"/>
    </row>
    <row r="20" spans="1:9" ht="12.75">
      <c r="A20" s="6"/>
      <c r="B20" s="7"/>
      <c r="C20" s="12"/>
      <c r="D20" s="12"/>
      <c r="E20" s="13"/>
      <c r="F20" s="12"/>
      <c r="G20" s="13"/>
      <c r="H20" s="13"/>
      <c r="I20" s="14"/>
    </row>
    <row r="21" spans="1:9" ht="12.75">
      <c r="A21" s="6"/>
      <c r="B21" s="11"/>
      <c r="C21" s="12" t="s">
        <v>30</v>
      </c>
      <c r="D21" s="12" t="s">
        <v>31</v>
      </c>
      <c r="E21" s="13" t="s">
        <v>32</v>
      </c>
      <c r="F21" s="12" t="s">
        <v>33</v>
      </c>
      <c r="G21" s="13"/>
      <c r="H21" s="9" t="s">
        <v>34</v>
      </c>
      <c r="I21" s="14"/>
    </row>
    <row r="22" spans="1:9" ht="25.5">
      <c r="A22" s="6"/>
      <c r="B22" s="7" t="s">
        <v>35</v>
      </c>
      <c r="C22" s="12">
        <v>8</v>
      </c>
      <c r="D22" s="12">
        <v>800</v>
      </c>
      <c r="E22" s="13">
        <v>30</v>
      </c>
      <c r="F22" s="12">
        <v>10</v>
      </c>
      <c r="G22" s="13">
        <f>-D22*E22*F22</f>
        <v>-240000</v>
      </c>
      <c r="H22" s="9">
        <f>G22</f>
        <v>-240000</v>
      </c>
      <c r="I22" s="14"/>
    </row>
    <row r="23" spans="1:9" ht="12.75">
      <c r="A23" s="6"/>
      <c r="B23" s="11"/>
      <c r="C23" s="12"/>
      <c r="D23" s="12"/>
      <c r="E23" s="13"/>
      <c r="F23" s="12"/>
      <c r="G23" s="12"/>
      <c r="H23" s="13"/>
      <c r="I23" s="14"/>
    </row>
    <row r="24" spans="1:9" ht="12.75">
      <c r="A24" s="6"/>
      <c r="B24" s="11"/>
      <c r="C24" s="12"/>
      <c r="D24" s="12"/>
      <c r="E24" s="13"/>
      <c r="F24" s="12"/>
      <c r="G24" s="12"/>
      <c r="H24" s="13"/>
      <c r="I24" s="14"/>
    </row>
    <row r="25" spans="1:9" ht="12.75">
      <c r="A25" s="6"/>
      <c r="B25" s="7" t="s">
        <v>36</v>
      </c>
      <c r="C25" s="8"/>
      <c r="D25" s="8"/>
      <c r="E25" s="9"/>
      <c r="F25" s="8"/>
      <c r="G25" s="9"/>
      <c r="H25" s="9">
        <f>H19+H22</f>
        <v>1266964</v>
      </c>
      <c r="I25" s="14"/>
    </row>
    <row r="26" spans="1:9" ht="12.75">
      <c r="A26" s="4"/>
      <c r="B26" s="20"/>
      <c r="C26" s="20"/>
      <c r="D26" s="20"/>
      <c r="E26" s="20"/>
      <c r="F26" s="20"/>
      <c r="G26" s="20"/>
      <c r="I26" s="4"/>
    </row>
    <row r="27" spans="1:9" ht="12.75">
      <c r="A27" s="4"/>
      <c r="B27" s="4"/>
      <c r="C27" s="4"/>
      <c r="D27" s="4"/>
      <c r="E27" s="4"/>
      <c r="F27" s="2" t="s">
        <v>37</v>
      </c>
      <c r="G27" s="1">
        <v>62</v>
      </c>
      <c r="H27" s="4"/>
      <c r="I27" s="4"/>
    </row>
    <row r="28" spans="1:9" ht="12.75">
      <c r="A28" s="4"/>
      <c r="B28" s="4"/>
      <c r="C28" s="4"/>
      <c r="D28" s="4"/>
      <c r="E28" s="4"/>
      <c r="F28" s="1" t="s">
        <v>38</v>
      </c>
      <c r="G28" s="22">
        <f>H25/G27</f>
        <v>20434.90322580645</v>
      </c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8" ht="12.75">
      <c r="A30" s="4"/>
      <c r="B30" s="4" t="s">
        <v>84</v>
      </c>
      <c r="C30" s="4"/>
      <c r="D30" s="4"/>
      <c r="E30" s="4"/>
      <c r="F30" s="4"/>
      <c r="G30" s="4"/>
      <c r="H30" s="32">
        <v>-530000</v>
      </c>
    </row>
    <row r="31" spans="1:8" ht="12.75">
      <c r="A31" s="4"/>
      <c r="B31" s="33" t="s">
        <v>85</v>
      </c>
      <c r="C31" s="8"/>
      <c r="D31" s="8"/>
      <c r="E31" s="9"/>
      <c r="F31" s="8"/>
      <c r="G31" s="9"/>
      <c r="H31" s="9">
        <f>H25+H30</f>
        <v>736964</v>
      </c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23"/>
      <c r="C33" s="4"/>
      <c r="D33" s="4"/>
      <c r="E33" s="4"/>
      <c r="F33" s="4"/>
      <c r="G33" s="4"/>
      <c r="H33" s="4"/>
      <c r="I33" s="4"/>
    </row>
    <row r="34" spans="1:9" ht="12.75">
      <c r="A34" s="4"/>
      <c r="B34" s="23"/>
      <c r="C34" s="4"/>
      <c r="D34" s="4"/>
      <c r="E34" s="4"/>
      <c r="F34" s="4"/>
      <c r="G34" s="4"/>
      <c r="H34" s="4"/>
      <c r="I34" s="4"/>
    </row>
    <row r="35" spans="1:9" ht="12.75">
      <c r="A35" s="4"/>
      <c r="B35" s="23"/>
      <c r="C35" s="4"/>
      <c r="D35" s="4"/>
      <c r="E35" s="4"/>
      <c r="F35" s="4"/>
      <c r="G35" s="4"/>
      <c r="H35" s="4"/>
      <c r="I35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4">
      <selection activeCell="G36" sqref="G36"/>
    </sheetView>
  </sheetViews>
  <sheetFormatPr defaultColWidth="14.421875" defaultRowHeight="12.75" customHeight="1"/>
  <cols>
    <col min="1" max="1" width="8.140625" style="0" customWidth="1"/>
    <col min="2" max="2" width="29.421875" style="0" customWidth="1"/>
    <col min="3" max="3" width="28.140625" style="0" customWidth="1"/>
    <col min="4" max="4" width="24.8515625" style="0" customWidth="1"/>
    <col min="5" max="6" width="8.140625" style="0" customWidth="1"/>
  </cols>
  <sheetData>
    <row r="1" spans="1:6" ht="20.25" customHeight="1">
      <c r="A1" s="30" t="s">
        <v>64</v>
      </c>
      <c r="B1" s="31"/>
      <c r="C1" s="31"/>
      <c r="D1" s="31"/>
      <c r="E1" s="4"/>
      <c r="F1" s="4"/>
    </row>
    <row r="2" spans="1:6" ht="45.75" customHeight="1">
      <c r="A2" s="15" t="s">
        <v>8</v>
      </c>
      <c r="B2" s="15" t="s">
        <v>9</v>
      </c>
      <c r="C2" s="15" t="s">
        <v>10</v>
      </c>
      <c r="D2" s="15" t="s">
        <v>11</v>
      </c>
      <c r="E2" s="14"/>
      <c r="F2" s="4"/>
    </row>
    <row r="3" spans="1:6" ht="12.75">
      <c r="A3" s="12">
        <v>1</v>
      </c>
      <c r="B3" s="25" t="s">
        <v>17</v>
      </c>
      <c r="C3" s="12" t="s">
        <v>12</v>
      </c>
      <c r="D3" s="16">
        <v>2990</v>
      </c>
      <c r="E3" s="14"/>
      <c r="F3" s="4"/>
    </row>
    <row r="4" spans="1:6" ht="12.75">
      <c r="A4" s="12">
        <v>2</v>
      </c>
      <c r="B4" s="25" t="s">
        <v>42</v>
      </c>
      <c r="C4" s="12" t="s">
        <v>59</v>
      </c>
      <c r="D4" s="16">
        <v>3590</v>
      </c>
      <c r="E4" s="14"/>
      <c r="F4" s="4"/>
    </row>
    <row r="5" spans="1:6" ht="12.75">
      <c r="A5" s="12">
        <v>3</v>
      </c>
      <c r="B5" s="25" t="s">
        <v>19</v>
      </c>
      <c r="C5" s="12" t="s">
        <v>12</v>
      </c>
      <c r="D5" s="16">
        <v>2470</v>
      </c>
      <c r="E5" s="14"/>
      <c r="F5" s="4"/>
    </row>
    <row r="6" spans="1:6" ht="12.75">
      <c r="A6" s="12">
        <v>4</v>
      </c>
      <c r="B6" s="25" t="s">
        <v>18</v>
      </c>
      <c r="C6" s="12" t="s">
        <v>12</v>
      </c>
      <c r="D6" s="16">
        <v>2570</v>
      </c>
      <c r="E6" s="14"/>
      <c r="F6" s="4"/>
    </row>
    <row r="7" spans="1:6" ht="12.75">
      <c r="A7" s="12">
        <v>5</v>
      </c>
      <c r="B7" s="25" t="s">
        <v>43</v>
      </c>
      <c r="C7" s="12" t="s">
        <v>12</v>
      </c>
      <c r="D7" s="16">
        <v>2770</v>
      </c>
      <c r="E7" s="14"/>
      <c r="F7" s="4"/>
    </row>
    <row r="8" spans="1:6" ht="12.75">
      <c r="A8" s="12">
        <v>6</v>
      </c>
      <c r="B8" s="25" t="s">
        <v>44</v>
      </c>
      <c r="C8" s="12" t="s">
        <v>12</v>
      </c>
      <c r="D8" s="16">
        <v>2770</v>
      </c>
      <c r="E8" s="14"/>
      <c r="F8" s="4"/>
    </row>
    <row r="9" spans="1:6" ht="12.75">
      <c r="A9" s="12">
        <v>7</v>
      </c>
      <c r="B9" s="25" t="s">
        <v>45</v>
      </c>
      <c r="C9" s="12" t="s">
        <v>12</v>
      </c>
      <c r="D9" s="16">
        <v>2990</v>
      </c>
      <c r="E9" s="14"/>
      <c r="F9" s="4"/>
    </row>
    <row r="10" spans="1:6" ht="12.75">
      <c r="A10" s="12">
        <v>8</v>
      </c>
      <c r="B10" s="25" t="s">
        <v>46</v>
      </c>
      <c r="C10" s="12" t="s">
        <v>12</v>
      </c>
      <c r="D10" s="16">
        <v>2990</v>
      </c>
      <c r="E10" s="14"/>
      <c r="F10" s="4"/>
    </row>
    <row r="11" spans="1:6" ht="12.75">
      <c r="A11" s="12">
        <v>9</v>
      </c>
      <c r="B11" s="25" t="s">
        <v>47</v>
      </c>
      <c r="C11" s="12" t="s">
        <v>12</v>
      </c>
      <c r="D11" s="16">
        <v>2570</v>
      </c>
      <c r="E11" s="14"/>
      <c r="F11" s="4"/>
    </row>
    <row r="12" spans="1:6" ht="12.75">
      <c r="A12" s="12">
        <v>10</v>
      </c>
      <c r="B12" s="25" t="s">
        <v>48</v>
      </c>
      <c r="C12" s="12" t="s">
        <v>12</v>
      </c>
      <c r="D12" s="16">
        <v>2490</v>
      </c>
      <c r="E12" s="14"/>
      <c r="F12" s="4"/>
    </row>
    <row r="13" spans="1:6" ht="12.75">
      <c r="A13" s="12">
        <v>11</v>
      </c>
      <c r="B13" s="25" t="s">
        <v>49</v>
      </c>
      <c r="C13" s="12" t="s">
        <v>12</v>
      </c>
      <c r="D13" s="16">
        <v>2890</v>
      </c>
      <c r="E13" s="14"/>
      <c r="F13" s="4"/>
    </row>
    <row r="14" spans="1:6" ht="12.75">
      <c r="A14" s="12">
        <v>12</v>
      </c>
      <c r="B14" s="25" t="s">
        <v>50</v>
      </c>
      <c r="C14" s="12" t="s">
        <v>59</v>
      </c>
      <c r="D14" s="16">
        <v>3490</v>
      </c>
      <c r="E14" s="14"/>
      <c r="F14" s="4"/>
    </row>
    <row r="15" spans="1:6" ht="12.75">
      <c r="A15" s="12">
        <v>13</v>
      </c>
      <c r="B15" s="25" t="s">
        <v>51</v>
      </c>
      <c r="C15" s="12" t="s">
        <v>12</v>
      </c>
      <c r="D15" s="16">
        <v>2890</v>
      </c>
      <c r="E15" s="14"/>
      <c r="F15" s="4"/>
    </row>
    <row r="16" spans="1:6" ht="12.75">
      <c r="A16" s="12">
        <v>14</v>
      </c>
      <c r="B16" s="25" t="s">
        <v>21</v>
      </c>
      <c r="C16" s="12" t="s">
        <v>12</v>
      </c>
      <c r="D16" s="16">
        <v>2890</v>
      </c>
      <c r="E16" s="14"/>
      <c r="F16" s="4"/>
    </row>
    <row r="17" spans="1:6" ht="12.75">
      <c r="A17" s="12">
        <v>15</v>
      </c>
      <c r="B17" s="25" t="s">
        <v>52</v>
      </c>
      <c r="C17" s="12" t="s">
        <v>12</v>
      </c>
      <c r="D17" s="16">
        <v>2790</v>
      </c>
      <c r="E17" s="14"/>
      <c r="F17" s="4"/>
    </row>
    <row r="18" spans="1:6" ht="12.75">
      <c r="A18" s="12">
        <v>16</v>
      </c>
      <c r="B18" s="25" t="s">
        <v>53</v>
      </c>
      <c r="C18" s="12" t="s">
        <v>12</v>
      </c>
      <c r="D18" s="16">
        <v>2890</v>
      </c>
      <c r="E18" s="14"/>
      <c r="F18" s="4"/>
    </row>
    <row r="19" spans="1:6" ht="12.75">
      <c r="A19" s="12">
        <v>17</v>
      </c>
      <c r="B19" s="25" t="s">
        <v>22</v>
      </c>
      <c r="C19" s="12" t="s">
        <v>12</v>
      </c>
      <c r="D19" s="16">
        <v>2890</v>
      </c>
      <c r="E19" s="14"/>
      <c r="F19" s="4"/>
    </row>
    <row r="20" spans="1:6" ht="12.75">
      <c r="A20" s="12">
        <v>18</v>
      </c>
      <c r="B20" s="25" t="s">
        <v>54</v>
      </c>
      <c r="C20" s="12" t="s">
        <v>12</v>
      </c>
      <c r="D20" s="16">
        <v>2270</v>
      </c>
      <c r="E20" s="14"/>
      <c r="F20" s="4"/>
    </row>
    <row r="21" spans="1:6" ht="12.75">
      <c r="A21" s="12">
        <v>19</v>
      </c>
      <c r="B21" s="25" t="s">
        <v>55</v>
      </c>
      <c r="C21" s="12" t="s">
        <v>12</v>
      </c>
      <c r="D21" s="16">
        <v>2570</v>
      </c>
      <c r="E21" s="14"/>
      <c r="F21" s="4"/>
    </row>
    <row r="22" spans="1:6" ht="12.75">
      <c r="A22" s="12">
        <v>20</v>
      </c>
      <c r="B22" s="25" t="s">
        <v>13</v>
      </c>
      <c r="C22" s="12" t="s">
        <v>12</v>
      </c>
      <c r="D22" s="16">
        <v>2390</v>
      </c>
      <c r="E22" s="14"/>
      <c r="F22" s="4"/>
    </row>
    <row r="23" spans="1:6" ht="12.75">
      <c r="A23" s="12">
        <v>21</v>
      </c>
      <c r="B23" s="25" t="s">
        <v>56</v>
      </c>
      <c r="C23" s="12" t="s">
        <v>12</v>
      </c>
      <c r="D23" s="16">
        <v>2170</v>
      </c>
      <c r="E23" s="14"/>
      <c r="F23" s="4"/>
    </row>
    <row r="24" spans="1:6" ht="12.75">
      <c r="A24" s="12">
        <v>22</v>
      </c>
      <c r="B24" s="25" t="s">
        <v>23</v>
      </c>
      <c r="C24" s="12" t="s">
        <v>12</v>
      </c>
      <c r="D24" s="16">
        <v>2170</v>
      </c>
      <c r="E24" s="14"/>
      <c r="F24" s="4"/>
    </row>
    <row r="25" spans="1:6" ht="12.75">
      <c r="A25" s="12">
        <v>23</v>
      </c>
      <c r="B25" s="24" t="s">
        <v>57</v>
      </c>
      <c r="C25" s="12" t="s">
        <v>12</v>
      </c>
      <c r="D25" s="16">
        <v>2190</v>
      </c>
      <c r="E25" s="14"/>
      <c r="F25" s="4"/>
    </row>
    <row r="26" spans="1:6" ht="12.75">
      <c r="A26" s="12">
        <v>24</v>
      </c>
      <c r="B26" s="24" t="s">
        <v>24</v>
      </c>
      <c r="C26" s="12" t="s">
        <v>12</v>
      </c>
      <c r="D26" s="16">
        <v>2190</v>
      </c>
      <c r="E26" s="14"/>
      <c r="F26" s="4"/>
    </row>
    <row r="27" spans="1:6" ht="12.75">
      <c r="A27" s="12">
        <v>25</v>
      </c>
      <c r="B27" s="25" t="s">
        <v>26</v>
      </c>
      <c r="C27" s="12" t="s">
        <v>12</v>
      </c>
      <c r="D27" s="16">
        <v>2770</v>
      </c>
      <c r="E27" s="14"/>
      <c r="F27" s="4"/>
    </row>
    <row r="28" spans="1:6" ht="12.75">
      <c r="A28" s="12">
        <v>26</v>
      </c>
      <c r="B28" s="25" t="s">
        <v>58</v>
      </c>
      <c r="C28" s="12" t="s">
        <v>25</v>
      </c>
      <c r="D28" s="16">
        <v>3820</v>
      </c>
      <c r="E28" s="14"/>
      <c r="F28" s="4"/>
    </row>
    <row r="29" spans="1:6" ht="12.75">
      <c r="A29" s="12">
        <v>27</v>
      </c>
      <c r="B29" s="25" t="s">
        <v>60</v>
      </c>
      <c r="C29" s="12" t="s">
        <v>61</v>
      </c>
      <c r="D29" s="16">
        <v>5500</v>
      </c>
      <c r="E29" s="14"/>
      <c r="F29" s="4"/>
    </row>
    <row r="30" spans="1:6" ht="12.75">
      <c r="A30" s="12">
        <v>28</v>
      </c>
      <c r="B30" s="12" t="s">
        <v>27</v>
      </c>
      <c r="C30" s="12" t="s">
        <v>12</v>
      </c>
      <c r="D30" s="16">
        <v>2800</v>
      </c>
      <c r="E30" s="14"/>
      <c r="F30" s="4"/>
    </row>
    <row r="31" spans="1:6" ht="12.75">
      <c r="A31" s="12"/>
      <c r="B31" s="8" t="s">
        <v>67</v>
      </c>
      <c r="C31" s="12" t="s">
        <v>66</v>
      </c>
      <c r="D31" s="8">
        <f>SUM(D3:D30)</f>
        <v>79770</v>
      </c>
      <c r="E31" s="19"/>
      <c r="F31" s="4"/>
    </row>
    <row r="32" spans="1:6" ht="12.75">
      <c r="A32" s="12"/>
      <c r="B32" s="8" t="s">
        <v>68</v>
      </c>
      <c r="C32" s="26">
        <v>0.1</v>
      </c>
      <c r="D32" s="8">
        <f>D31*0.1</f>
        <v>7977</v>
      </c>
      <c r="E32" s="14"/>
      <c r="F32" s="4"/>
    </row>
    <row r="33" spans="1:6" ht="12.75">
      <c r="A33" s="12"/>
      <c r="B33" s="12"/>
      <c r="C33" s="12"/>
      <c r="D33" s="12"/>
      <c r="E33" s="14"/>
      <c r="F33" s="4"/>
    </row>
    <row r="34" spans="1:6" ht="12.75">
      <c r="A34" s="12"/>
      <c r="B34" s="12" t="s">
        <v>69</v>
      </c>
      <c r="C34" s="12" t="s">
        <v>65</v>
      </c>
      <c r="D34" s="12">
        <f>D31+D32</f>
        <v>87747</v>
      </c>
      <c r="E34" s="14"/>
      <c r="F34" s="4"/>
    </row>
    <row r="35" spans="1:6" ht="12.75">
      <c r="A35" s="12"/>
      <c r="B35" s="12"/>
      <c r="C35" s="12"/>
      <c r="D35" s="12"/>
      <c r="E35" s="14"/>
      <c r="F35" s="4"/>
    </row>
    <row r="36" spans="1:6" ht="12.75">
      <c r="A36" s="12"/>
      <c r="B36" s="12"/>
      <c r="C36" s="12"/>
      <c r="D36" s="12"/>
      <c r="E36" s="14"/>
      <c r="F36" s="4"/>
    </row>
    <row r="37" spans="1:6" ht="12.75">
      <c r="A37" s="20"/>
      <c r="B37" s="20"/>
      <c r="C37" s="20"/>
      <c r="D37" s="20"/>
      <c r="E37" s="4"/>
      <c r="F37" s="4"/>
    </row>
    <row r="38" spans="1:6" ht="12.75">
      <c r="A38" s="4"/>
      <c r="B38" s="4"/>
      <c r="C38" s="4"/>
      <c r="D38" s="21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25" sqref="E25"/>
    </sheetView>
  </sheetViews>
  <sheetFormatPr defaultColWidth="8.8515625" defaultRowHeight="12.75"/>
  <cols>
    <col min="1" max="1" width="21.421875" style="28" bestFit="1" customWidth="1"/>
    <col min="2" max="2" width="13.140625" style="28" bestFit="1" customWidth="1"/>
    <col min="3" max="3" width="15.140625" style="28" bestFit="1" customWidth="1"/>
    <col min="4" max="4" width="12.8515625" style="28" bestFit="1" customWidth="1"/>
    <col min="5" max="16384" width="8.8515625" style="28" customWidth="1"/>
  </cols>
  <sheetData>
    <row r="1" spans="1:4" ht="12.75" customHeight="1">
      <c r="A1" s="27" t="s">
        <v>74</v>
      </c>
      <c r="B1" s="27" t="s">
        <v>75</v>
      </c>
      <c r="C1" s="27" t="s">
        <v>76</v>
      </c>
      <c r="D1" s="27" t="s">
        <v>77</v>
      </c>
    </row>
    <row r="2" spans="1:4" ht="12.75" customHeight="1">
      <c r="A2" s="29" t="s">
        <v>78</v>
      </c>
      <c r="B2" s="29">
        <v>79</v>
      </c>
      <c r="C2" s="29">
        <v>85</v>
      </c>
      <c r="D2" s="29">
        <f>SUM(B2:C2)</f>
        <v>164</v>
      </c>
    </row>
    <row r="3" spans="1:4" ht="12.75" customHeight="1">
      <c r="A3" s="29" t="s">
        <v>79</v>
      </c>
      <c r="B3" s="29">
        <v>81</v>
      </c>
      <c r="C3" s="29">
        <v>91</v>
      </c>
      <c r="D3" s="29">
        <f aca="true" t="shared" si="0" ref="D3:D9">SUM(B3:C3)</f>
        <v>172</v>
      </c>
    </row>
    <row r="4" spans="1:4" ht="12.75" customHeight="1">
      <c r="A4" s="29" t="s">
        <v>80</v>
      </c>
      <c r="B4" s="29">
        <v>69</v>
      </c>
      <c r="C4" s="29">
        <v>106</v>
      </c>
      <c r="D4" s="29">
        <f t="shared" si="0"/>
        <v>175</v>
      </c>
    </row>
    <row r="5" spans="1:4" ht="12.75" customHeight="1">
      <c r="A5" s="29" t="s">
        <v>81</v>
      </c>
      <c r="B5" s="29">
        <v>46</v>
      </c>
      <c r="C5" s="29">
        <v>54</v>
      </c>
      <c r="D5" s="29">
        <f t="shared" si="0"/>
        <v>100</v>
      </c>
    </row>
    <row r="6" spans="1:4" ht="12.75" customHeight="1">
      <c r="A6" s="29" t="s">
        <v>39</v>
      </c>
      <c r="B6" s="29">
        <v>38</v>
      </c>
      <c r="C6" s="29">
        <v>40</v>
      </c>
      <c r="D6" s="29">
        <f t="shared" si="0"/>
        <v>78</v>
      </c>
    </row>
    <row r="7" spans="1:4" ht="12.75" customHeight="1">
      <c r="A7" s="29" t="s">
        <v>40</v>
      </c>
      <c r="B7" s="29">
        <v>40</v>
      </c>
      <c r="C7" s="29">
        <v>36</v>
      </c>
      <c r="D7" s="29">
        <f t="shared" si="0"/>
        <v>76</v>
      </c>
    </row>
    <row r="8" spans="1:4" ht="12.75" customHeight="1">
      <c r="A8" s="29" t="s">
        <v>82</v>
      </c>
      <c r="B8" s="29">
        <v>67</v>
      </c>
      <c r="C8" s="29">
        <v>85</v>
      </c>
      <c r="D8" s="29">
        <f t="shared" si="0"/>
        <v>152</v>
      </c>
    </row>
    <row r="9" spans="1:4" ht="12.75" customHeight="1">
      <c r="A9" s="29" t="s">
        <v>83</v>
      </c>
      <c r="B9" s="29">
        <v>67</v>
      </c>
      <c r="C9" s="29">
        <v>62</v>
      </c>
      <c r="D9" s="29">
        <f t="shared" si="0"/>
        <v>129</v>
      </c>
    </row>
    <row r="10" spans="1:4" ht="12.75" customHeight="1">
      <c r="A10" s="29" t="s">
        <v>41</v>
      </c>
      <c r="B10" s="29">
        <f>SUM(B2:B9)</f>
        <v>487</v>
      </c>
      <c r="C10" s="29">
        <f>SUM(C2:C9)</f>
        <v>559</v>
      </c>
      <c r="D10" s="29">
        <f>SUM(D2:D9)</f>
        <v>1046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Sankar  Halder</dc:creator>
  <cp:keywords/>
  <dc:description/>
  <cp:lastModifiedBy>Venus</cp:lastModifiedBy>
  <dcterms:created xsi:type="dcterms:W3CDTF">2015-05-16T13:22:32Z</dcterms:created>
  <dcterms:modified xsi:type="dcterms:W3CDTF">2016-05-22T23:57:01Z</dcterms:modified>
  <cp:category/>
  <cp:version/>
  <cp:contentType/>
  <cp:contentStatus/>
</cp:coreProperties>
</file>