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<sst xmlns="http://schemas.openxmlformats.org/spreadsheetml/2006/main" count="53" uniqueCount="53">
  <si>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A. Pre Primary Education Program</t>
  </si>
  <si>
    <t>B. Book Bank</t>
  </si>
  <si>
    <t>C. Coaching Program</t>
  </si>
  <si>
    <t>D. Annual Games, Sports and Cultural Meet (for A + C)</t>
  </si>
  <si>
    <t>E. Administrative Expenses</t>
  </si>
  <si>
    <t>1. Supervisor (Pre Primary + Coaching) @ INR 3000 per month</t>
  </si>
  <si>
    <t>2. Salary: 20 teachers @ INR 750 to INR 1450 per month</t>
  </si>
  <si>
    <t>3. Staff training (6 days x 20 teachers)</t>
  </si>
  <si>
    <t>4. Teaching and learning material</t>
  </si>
  <si>
    <t>5. Lunch for children: 200 days x 300 children @ INR 3.50</t>
  </si>
  <si>
    <t>6. Health check-up and medicine for children</t>
  </si>
  <si>
    <t>7. Recreational facilities</t>
  </si>
  <si>
    <t>8. Sitting arrangment</t>
  </si>
  <si>
    <t>9. Exposure trip</t>
  </si>
  <si>
    <t>1. Salary for librarian @ 1200 per month</t>
  </si>
  <si>
    <t>2. Books</t>
  </si>
  <si>
    <t>3. Book repairing</t>
  </si>
  <si>
    <t>Primary students: 150 students @ INR 32 per month</t>
  </si>
  <si>
    <t>Secondary students: 100 students @ INR 37 per month</t>
  </si>
  <si>
    <t xml:space="preserve">1. Coaching fee: </t>
  </si>
  <si>
    <t>2. Teaching material: paper, stationery etc</t>
  </si>
  <si>
    <t>250 students @ INR 110 per year</t>
  </si>
  <si>
    <t>3. Training for instructors: 18 instructors @ INR 45 + overhead</t>
  </si>
  <si>
    <t>1. National Days celebration: 250+300 = 550 students @ INR 6</t>
  </si>
  <si>
    <t>2. Annual Sports</t>
  </si>
  <si>
    <t>3. Annual Cultural Meet</t>
  </si>
  <si>
    <t>Sports equipment: 1000</t>
  </si>
  <si>
    <t>Tiffin: 550 students @ INR 12 = 6600</t>
  </si>
  <si>
    <t>Overhead: 1200</t>
  </si>
  <si>
    <t>Tiffin: 550 students @ INR 6 = 3300</t>
  </si>
  <si>
    <t>Prizes: 63 prizes @ INR 25 = 1575</t>
  </si>
  <si>
    <t>Overhead = 1000</t>
  </si>
  <si>
    <t>Prizes: 114 prizes (38 events x 3) @ INR 25 = 2850</t>
  </si>
  <si>
    <t>Stationery and printing @ INR 300 per month</t>
  </si>
  <si>
    <t>Travel @ INR 300 per month</t>
  </si>
  <si>
    <t>Computer Cartridge etc</t>
  </si>
  <si>
    <t>Postage and Telephone</t>
  </si>
  <si>
    <t>Photos</t>
  </si>
  <si>
    <t>Audit Fees</t>
  </si>
  <si>
    <t>Miscellaneous</t>
  </si>
  <si>
    <t>Less:</t>
  </si>
  <si>
    <t>G. Local funds</t>
  </si>
  <si>
    <t>H. ASHA opening account</t>
  </si>
  <si>
    <t>I. ASHA Bank Interest</t>
  </si>
  <si>
    <t>F. Total Running cost for 2012-2013 (A+B+C+D+E)</t>
  </si>
  <si>
    <t>J. Total amount deducted (G+H+I)</t>
  </si>
  <si>
    <t>Fund requested from WAH 2012 (F - J)</t>
  </si>
  <si>
    <t>Balia Gram Unnayan Samity</t>
  </si>
  <si>
    <t>Village Balia, P.O. Bahirkhand, Hugli District, WEST BENGAL  712405, INDIA </t>
  </si>
  <si>
    <t>Please click on the + signs on  left</t>
  </si>
  <si>
    <t>margin for itemised expense details</t>
  </si>
  <si>
    <t>ITEMS</t>
  </si>
  <si>
    <t>AMOUNT (in INR)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</si>
</sst>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sz val="24"/>
      <color indexed="8"/>
      <name val="Calibri"/>
      <family val="2"/>
    </font>
    <font>
      <b/>
      <i/>
      <sz val="11"/>
      <color indexed="56"/>
      <name val="Calibri"/>
      <family val="2"/>
    </font>
    <font>
      <i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rgb="FF000000"/>
      <name val="Arial"/>
      <family val="2"/>
    </font>
    <font>
      <b/>
      <i/>
      <sz val="11"/>
      <color rgb="FF002060"/>
      <name val="Calibri"/>
      <family val="2"/>
    </font>
    <font>
      <b/>
      <sz val="11"/>
      <color rgb="FF000000"/>
      <name val="Calibri"/>
      <family val="2"/>
    </font>
    <font>
      <i/>
      <sz val="11"/>
      <color rgb="FF002060"/>
      <name val="Calibri"/>
      <family val="2"/>
    </font>
    <font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Border="1" applyAlignment="1">
      <alignment/>
    </xf>
    <xf numFmtId="3" fontId="38" fillId="0" borderId="11" xfId="0" applyNumberFormat="1" applyFont="1" applyBorder="1" applyAlignment="1">
      <alignment/>
    </xf>
    <xf numFmtId="0" fontId="40" fillId="7" borderId="12" xfId="0" applyFont="1" applyFill="1" applyBorder="1" applyAlignment="1">
      <alignment/>
    </xf>
    <xf numFmtId="3" fontId="40" fillId="7" borderId="13" xfId="0" applyNumberFormat="1" applyFont="1" applyFill="1" applyBorder="1" applyAlignment="1">
      <alignment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/>
    </xf>
    <xf numFmtId="0" fontId="40" fillId="6" borderId="12" xfId="0" applyFont="1" applyFill="1" applyBorder="1" applyAlignment="1">
      <alignment/>
    </xf>
    <xf numFmtId="3" fontId="40" fillId="6" borderId="13" xfId="0" applyNumberFormat="1" applyFont="1" applyFill="1" applyBorder="1" applyAlignment="1">
      <alignment/>
    </xf>
    <xf numFmtId="0" fontId="38" fillId="0" borderId="12" xfId="0" applyFont="1" applyFill="1" applyBorder="1" applyAlignment="1">
      <alignment/>
    </xf>
    <xf numFmtId="3" fontId="38" fillId="0" borderId="13" xfId="0" applyNumberFormat="1" applyFont="1" applyFill="1" applyBorder="1" applyAlignment="1">
      <alignment/>
    </xf>
    <xf numFmtId="0" fontId="40" fillId="5" borderId="12" xfId="0" applyFont="1" applyFill="1" applyBorder="1" applyAlignment="1">
      <alignment/>
    </xf>
    <xf numFmtId="3" fontId="40" fillId="5" borderId="13" xfId="0" applyNumberFormat="1" applyFont="1" applyFill="1" applyBorder="1" applyAlignment="1">
      <alignment/>
    </xf>
    <xf numFmtId="0" fontId="40" fillId="5" borderId="12" xfId="0" applyFont="1" applyFill="1" applyBorder="1" applyAlignment="1">
      <alignment horizontal="center"/>
    </xf>
    <xf numFmtId="0" fontId="40" fillId="5" borderId="12" xfId="0" applyFont="1" applyFill="1" applyBorder="1" applyAlignment="1">
      <alignment horizontal="left"/>
    </xf>
    <xf numFmtId="0" fontId="40" fillId="4" borderId="12" xfId="0" applyFont="1" applyFill="1" applyBorder="1" applyAlignment="1">
      <alignment/>
    </xf>
    <xf numFmtId="3" fontId="40" fillId="4" borderId="13" xfId="0" applyNumberFormat="1" applyFont="1" applyFill="1" applyBorder="1" applyAlignment="1">
      <alignment/>
    </xf>
    <xf numFmtId="0" fontId="40" fillId="4" borderId="12" xfId="0" applyFont="1" applyFill="1" applyBorder="1" applyAlignment="1">
      <alignment horizontal="center"/>
    </xf>
    <xf numFmtId="3" fontId="38" fillId="0" borderId="14" xfId="0" applyNumberFormat="1" applyFont="1" applyBorder="1" applyAlignment="1">
      <alignment/>
    </xf>
    <xf numFmtId="0" fontId="40" fillId="3" borderId="12" xfId="0" applyFont="1" applyFill="1" applyBorder="1" applyAlignment="1">
      <alignment horizontal="center"/>
    </xf>
    <xf numFmtId="3" fontId="40" fillId="3" borderId="13" xfId="0" applyNumberFormat="1" applyFont="1" applyFill="1" applyBorder="1" applyAlignment="1">
      <alignment/>
    </xf>
    <xf numFmtId="0" fontId="41" fillId="0" borderId="0" xfId="0" applyFont="1" applyAlignment="1">
      <alignment horizontal="left"/>
    </xf>
    <xf numFmtId="0" fontId="38" fillId="0" borderId="10" xfId="0" applyFont="1" applyFill="1" applyBorder="1" applyAlignment="1">
      <alignment horizontal="left"/>
    </xf>
    <xf numFmtId="0" fontId="38" fillId="0" borderId="12" xfId="0" applyFont="1" applyFill="1" applyBorder="1" applyAlignment="1">
      <alignment horizontal="left"/>
    </xf>
    <xf numFmtId="0" fontId="38" fillId="0" borderId="15" xfId="0" applyFont="1" applyFill="1" applyBorder="1" applyAlignment="1">
      <alignment horizontal="left"/>
    </xf>
    <xf numFmtId="0" fontId="38" fillId="0" borderId="0" xfId="0" applyFont="1" applyBorder="1" applyAlignment="1">
      <alignment horizontal="center"/>
    </xf>
    <xf numFmtId="3" fontId="38" fillId="0" borderId="0" xfId="0" applyNumberFormat="1" applyFont="1" applyBorder="1" applyAlignment="1">
      <alignment/>
    </xf>
    <xf numFmtId="0" fontId="38" fillId="0" borderId="16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43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3" fontId="41" fillId="0" borderId="21" xfId="0" applyNumberFormat="1" applyFont="1" applyBorder="1" applyAlignment="1">
      <alignment/>
    </xf>
    <xf numFmtId="0" fontId="44" fillId="0" borderId="17" xfId="0" applyFont="1" applyBorder="1" applyAlignment="1">
      <alignment horizontal="center"/>
    </xf>
    <xf numFmtId="3" fontId="38" fillId="0" borderId="22" xfId="0" applyNumberFormat="1" applyFont="1" applyBorder="1" applyAlignment="1">
      <alignment horizontal="center"/>
    </xf>
    <xf numFmtId="0" fontId="38" fillId="0" borderId="15" xfId="0" applyFont="1" applyBorder="1" applyAlignment="1">
      <alignment horizontal="left"/>
    </xf>
    <xf numFmtId="0" fontId="38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46" fillId="0" borderId="17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5"/>
  <sheetViews>
    <sheetView showGridLines="0" tabSelected="1" zoomScalePageLayoutView="0" workbookViewId="0" topLeftCell="A1">
      <selection activeCell="D39" sqref="D39"/>
    </sheetView>
  </sheetViews>
  <sheetFormatPr defaultColWidth="9.140625" defaultRowHeight="15" outlineLevelRow="1"/>
  <cols>
    <col min="1" max="1" width="21.57421875" style="0" customWidth="1"/>
    <col min="2" max="2" width="74.140625" style="0" customWidth="1"/>
    <col min="3" max="3" width="18.421875" style="1" customWidth="1"/>
    <col min="4" max="4" width="18.28125" style="0" customWidth="1"/>
  </cols>
  <sheetData>
    <row r="1" ht="15.75" thickBot="1"/>
    <row r="2" spans="2:3" ht="31.5" customHeight="1">
      <c r="B2" s="45" t="s">
        <v>47</v>
      </c>
      <c r="C2" s="46"/>
    </row>
    <row r="3" spans="2:3" ht="15.75" thickBot="1">
      <c r="B3" s="47" t="s">
        <v>48</v>
      </c>
      <c r="C3" s="48"/>
    </row>
    <row r="4" ht="15">
      <c r="B4" s="31"/>
    </row>
    <row r="5" ht="15.75" thickBot="1">
      <c r="B5" s="31"/>
    </row>
    <row r="6" spans="2:8" ht="15.75" thickBot="1">
      <c r="B6" s="38" t="s">
        <v>51</v>
      </c>
      <c r="C6" s="39" t="s">
        <v>52</v>
      </c>
      <c r="E6" s="32" t="s">
        <v>49</v>
      </c>
      <c r="F6" s="43"/>
      <c r="G6" s="43"/>
      <c r="H6" s="44"/>
    </row>
    <row r="7" spans="2:8" s="2" customFormat="1" ht="20.25" customHeight="1" thickBot="1">
      <c r="B7" s="4" t="s">
        <v>0</v>
      </c>
      <c r="C7" s="5">
        <v>556010</v>
      </c>
      <c r="E7" s="34" t="s">
        <v>50</v>
      </c>
      <c r="F7" s="35"/>
      <c r="G7" s="35"/>
      <c r="H7" s="36"/>
    </row>
    <row r="8" spans="2:8" ht="15" outlineLevel="1">
      <c r="B8" s="6" t="s">
        <v>5</v>
      </c>
      <c r="C8" s="7">
        <v>36000</v>
      </c>
      <c r="E8" s="42"/>
      <c r="F8" s="33"/>
      <c r="G8" s="33"/>
      <c r="H8" s="33"/>
    </row>
    <row r="9" spans="2:8" ht="15" outlineLevel="1">
      <c r="B9" s="6" t="s">
        <v>6</v>
      </c>
      <c r="C9" s="7">
        <v>222660</v>
      </c>
      <c r="E9" s="42"/>
      <c r="F9" s="33"/>
      <c r="G9" s="33"/>
      <c r="H9" s="33"/>
    </row>
    <row r="10" spans="2:8" ht="15" outlineLevel="1">
      <c r="B10" s="6" t="s">
        <v>7</v>
      </c>
      <c r="C10" s="7">
        <v>3600</v>
      </c>
      <c r="E10" s="42"/>
      <c r="F10" s="33"/>
      <c r="G10" s="33"/>
      <c r="H10" s="33"/>
    </row>
    <row r="11" spans="2:8" ht="15" outlineLevel="1">
      <c r="B11" s="6" t="s">
        <v>8</v>
      </c>
      <c r="C11" s="7">
        <v>53050</v>
      </c>
      <c r="E11" s="42"/>
      <c r="F11" s="33"/>
      <c r="G11" s="33"/>
      <c r="H11" s="33"/>
    </row>
    <row r="12" spans="2:8" ht="15" outlineLevel="1">
      <c r="B12" s="6" t="s">
        <v>9</v>
      </c>
      <c r="C12" s="7">
        <v>210000</v>
      </c>
      <c r="E12" s="42"/>
      <c r="F12" s="33"/>
      <c r="G12" s="33"/>
      <c r="H12" s="33"/>
    </row>
    <row r="13" spans="2:8" ht="15" outlineLevel="1">
      <c r="B13" s="6" t="s">
        <v>10</v>
      </c>
      <c r="C13" s="7">
        <v>15400</v>
      </c>
      <c r="E13" s="42"/>
      <c r="F13" s="33"/>
      <c r="G13" s="33"/>
      <c r="H13" s="33"/>
    </row>
    <row r="14" spans="2:8" ht="15" outlineLevel="1">
      <c r="B14" s="6" t="s">
        <v>11</v>
      </c>
      <c r="C14" s="7">
        <v>3500</v>
      </c>
      <c r="E14" s="42"/>
      <c r="F14" s="33"/>
      <c r="G14" s="33"/>
      <c r="H14" s="33"/>
    </row>
    <row r="15" spans="2:8" ht="15" outlineLevel="1">
      <c r="B15" s="6" t="s">
        <v>12</v>
      </c>
      <c r="C15" s="7">
        <v>2800</v>
      </c>
      <c r="E15" s="42"/>
      <c r="F15" s="33"/>
      <c r="G15" s="33"/>
      <c r="H15" s="33"/>
    </row>
    <row r="16" spans="2:8" ht="15" outlineLevel="1">
      <c r="B16" s="6" t="s">
        <v>13</v>
      </c>
      <c r="C16" s="7">
        <v>9000</v>
      </c>
      <c r="E16" s="42"/>
      <c r="F16" s="33"/>
      <c r="G16" s="33"/>
      <c r="H16" s="33"/>
    </row>
    <row r="17" spans="2:8" s="2" customFormat="1" ht="15">
      <c r="B17" s="8" t="s">
        <v>1</v>
      </c>
      <c r="C17" s="9">
        <v>46100</v>
      </c>
      <c r="F17" s="41"/>
      <c r="G17" s="41"/>
      <c r="H17" s="41"/>
    </row>
    <row r="18" spans="2:3" ht="15" hidden="1" outlineLevel="1">
      <c r="B18" s="10" t="s">
        <v>14</v>
      </c>
      <c r="C18" s="11">
        <v>14400</v>
      </c>
    </row>
    <row r="19" spans="2:3" ht="15" hidden="1" outlineLevel="1">
      <c r="B19" s="10" t="s">
        <v>15</v>
      </c>
      <c r="C19" s="11">
        <v>22100</v>
      </c>
    </row>
    <row r="20" spans="2:3" ht="15" hidden="1" outlineLevel="1">
      <c r="B20" s="10" t="s">
        <v>16</v>
      </c>
      <c r="C20" s="11">
        <v>9600</v>
      </c>
    </row>
    <row r="21" spans="2:3" s="3" customFormat="1" ht="15" collapsed="1">
      <c r="B21" s="12" t="s">
        <v>2</v>
      </c>
      <c r="C21" s="13">
        <v>130610</v>
      </c>
    </row>
    <row r="22" spans="2:3" ht="15" hidden="1" outlineLevel="1">
      <c r="B22" s="14" t="s">
        <v>19</v>
      </c>
      <c r="C22" s="15">
        <v>102000</v>
      </c>
    </row>
    <row r="23" spans="2:3" ht="15" hidden="1" outlineLevel="1">
      <c r="B23" s="16" t="s">
        <v>17</v>
      </c>
      <c r="C23" s="15"/>
    </row>
    <row r="24" spans="2:3" ht="15" hidden="1" outlineLevel="1">
      <c r="B24" s="16" t="s">
        <v>18</v>
      </c>
      <c r="C24" s="15"/>
    </row>
    <row r="25" spans="2:3" ht="15" hidden="1" outlineLevel="1">
      <c r="B25" s="14" t="s">
        <v>20</v>
      </c>
      <c r="C25" s="15">
        <v>27500</v>
      </c>
    </row>
    <row r="26" spans="2:3" ht="15" hidden="1" outlineLevel="1">
      <c r="B26" s="16" t="s">
        <v>21</v>
      </c>
      <c r="C26" s="15"/>
    </row>
    <row r="27" spans="2:3" ht="15" hidden="1" outlineLevel="1">
      <c r="B27" s="17" t="s">
        <v>22</v>
      </c>
      <c r="C27" s="15">
        <v>1110</v>
      </c>
    </row>
    <row r="28" spans="2:3" s="2" customFormat="1" ht="15" collapsed="1">
      <c r="B28" s="8" t="s">
        <v>3</v>
      </c>
      <c r="C28" s="9">
        <v>20825</v>
      </c>
    </row>
    <row r="29" spans="2:3" ht="15" hidden="1" outlineLevel="1">
      <c r="B29" s="18" t="s">
        <v>23</v>
      </c>
      <c r="C29" s="19">
        <v>3300</v>
      </c>
    </row>
    <row r="30" spans="2:3" ht="15" hidden="1" outlineLevel="1">
      <c r="B30" s="18" t="s">
        <v>24</v>
      </c>
      <c r="C30" s="19">
        <v>11650</v>
      </c>
    </row>
    <row r="31" spans="2:3" ht="15" hidden="1" outlineLevel="1">
      <c r="B31" s="20" t="s">
        <v>32</v>
      </c>
      <c r="C31" s="19"/>
    </row>
    <row r="32" spans="2:3" ht="15" hidden="1" outlineLevel="1">
      <c r="B32" s="20" t="s">
        <v>26</v>
      </c>
      <c r="C32" s="19"/>
    </row>
    <row r="33" spans="2:3" ht="15" hidden="1" outlineLevel="1">
      <c r="B33" s="20" t="s">
        <v>27</v>
      </c>
      <c r="C33" s="19"/>
    </row>
    <row r="34" spans="2:3" ht="15" hidden="1" outlineLevel="1">
      <c r="B34" s="20" t="s">
        <v>28</v>
      </c>
      <c r="C34" s="19"/>
    </row>
    <row r="35" spans="2:3" ht="15" hidden="1" outlineLevel="1">
      <c r="B35" s="18" t="s">
        <v>25</v>
      </c>
      <c r="C35" s="19">
        <v>5875</v>
      </c>
    </row>
    <row r="36" spans="2:3" ht="15" hidden="1" outlineLevel="1">
      <c r="B36" s="20" t="s">
        <v>29</v>
      </c>
      <c r="C36" s="19"/>
    </row>
    <row r="37" spans="2:3" ht="15" hidden="1" outlineLevel="1">
      <c r="B37" s="20" t="s">
        <v>30</v>
      </c>
      <c r="C37" s="19"/>
    </row>
    <row r="38" spans="2:3" ht="15" hidden="1" outlineLevel="1">
      <c r="B38" s="20" t="s">
        <v>31</v>
      </c>
      <c r="C38" s="19"/>
    </row>
    <row r="39" spans="2:3" s="2" customFormat="1" ht="15" collapsed="1">
      <c r="B39" s="8" t="s">
        <v>4</v>
      </c>
      <c r="C39" s="9">
        <v>21300</v>
      </c>
    </row>
    <row r="40" spans="2:3" ht="15" hidden="1" outlineLevel="1">
      <c r="B40" s="22" t="s">
        <v>33</v>
      </c>
      <c r="C40" s="23">
        <v>3600</v>
      </c>
    </row>
    <row r="41" spans="2:3" ht="15" hidden="1" outlineLevel="1">
      <c r="B41" s="22" t="s">
        <v>34</v>
      </c>
      <c r="C41" s="23">
        <v>3600</v>
      </c>
    </row>
    <row r="42" spans="2:3" ht="15" hidden="1" outlineLevel="1">
      <c r="B42" s="22" t="s">
        <v>35</v>
      </c>
      <c r="C42" s="23">
        <v>3600</v>
      </c>
    </row>
    <row r="43" spans="2:3" ht="15" hidden="1" outlineLevel="1">
      <c r="B43" s="22" t="s">
        <v>36</v>
      </c>
      <c r="C43" s="23">
        <v>1500</v>
      </c>
    </row>
    <row r="44" spans="2:3" ht="15" hidden="1" outlineLevel="1">
      <c r="B44" s="22" t="s">
        <v>37</v>
      </c>
      <c r="C44" s="23">
        <v>1000</v>
      </c>
    </row>
    <row r="45" spans="2:3" ht="15" hidden="1" outlineLevel="1">
      <c r="B45" s="22" t="s">
        <v>38</v>
      </c>
      <c r="C45" s="23">
        <v>6000</v>
      </c>
    </row>
    <row r="46" spans="2:3" ht="15" hidden="1" outlineLevel="1">
      <c r="B46" s="22" t="s">
        <v>39</v>
      </c>
      <c r="C46" s="23">
        <v>2000</v>
      </c>
    </row>
    <row r="47" spans="2:3" ht="15.75" collapsed="1" thickBot="1">
      <c r="B47" s="40" t="s">
        <v>44</v>
      </c>
      <c r="C47" s="21">
        <f>C7+C17+C21+C28+C39</f>
        <v>774845</v>
      </c>
    </row>
    <row r="48" spans="2:3" ht="15">
      <c r="B48" s="28"/>
      <c r="C48" s="29"/>
    </row>
    <row r="49" ht="15.75" thickBot="1">
      <c r="B49" s="24" t="s">
        <v>40</v>
      </c>
    </row>
    <row r="50" spans="2:3" ht="15">
      <c r="B50" s="25" t="s">
        <v>41</v>
      </c>
      <c r="C50" s="5">
        <v>147080</v>
      </c>
    </row>
    <row r="51" spans="2:3" ht="15">
      <c r="B51" s="26" t="s">
        <v>42</v>
      </c>
      <c r="C51" s="9">
        <v>57000</v>
      </c>
    </row>
    <row r="52" spans="2:3" ht="15">
      <c r="B52" s="26" t="s">
        <v>43</v>
      </c>
      <c r="C52" s="9">
        <v>2000</v>
      </c>
    </row>
    <row r="53" spans="2:3" ht="15.75" thickBot="1">
      <c r="B53" s="27" t="s">
        <v>45</v>
      </c>
      <c r="C53" s="21">
        <f>SUM(C50:C52)</f>
        <v>206080</v>
      </c>
    </row>
    <row r="54" ht="15.75" thickBot="1"/>
    <row r="55" spans="2:3" ht="15.75" thickBot="1">
      <c r="B55" s="30" t="s">
        <v>46</v>
      </c>
      <c r="C55" s="37">
        <f>C47-C53</f>
        <v>568765</v>
      </c>
    </row>
  </sheetData>
  <sheetProtection/>
  <mergeCells count="2">
    <mergeCell ref="B2:C2"/>
    <mergeCell ref="B3:C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pureblood</dc:creator>
  <cp:keywords/>
  <dc:description/>
  <cp:lastModifiedBy>Mon</cp:lastModifiedBy>
  <dcterms:created xsi:type="dcterms:W3CDTF">2012-05-18T02:01:39Z</dcterms:created>
  <dcterms:modified xsi:type="dcterms:W3CDTF">2012-05-18T13:37:39Z</dcterms:modified>
  <cp:category/>
  <cp:version/>
  <cp:contentType/>
  <cp:contentStatus/>
</cp:coreProperties>
</file>