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<sst xmlns="http://schemas.openxmlformats.org/spreadsheetml/2006/main" count="43" uniqueCount="43">
  <si>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Item</t>
  </si>
  <si>
    <t>Nos/ Qty</t>
  </si>
  <si>
    <t>Rate</t>
  </si>
  <si>
    <t>Total</t>
  </si>
  <si>
    <t>Honorarium to Teachers (5 Nos)</t>
  </si>
  <si>
    <t>Honorarium to Hostel super/ Project Incharge (1 No.)</t>
  </si>
  <si>
    <t>Hono. To Accountant (1 No.)</t>
  </si>
  <si>
    <t>Human Resources:</t>
  </si>
  <si>
    <t>Consumables:</t>
  </si>
  <si>
    <t>Dress materials ( 2 pair class dress, 1 pair prayer dress, 2 pair home dress)</t>
  </si>
  <si>
    <t>Books and study materials</t>
  </si>
  <si>
    <t>Sports and materials</t>
  </si>
  <si>
    <t>Electric bills</t>
  </si>
  <si>
    <t>Cultural progs and materials</t>
  </si>
  <si>
    <t>Office communication and Misc. office expences</t>
  </si>
  <si>
    <t>Sanitation cleaning materials consumables</t>
  </si>
  <si>
    <t>Office travel expences</t>
  </si>
  <si>
    <t>Medical expences</t>
  </si>
  <si>
    <t>Bedding materials annually (2 bed covers and 1 Mosquito net)</t>
  </si>
  <si>
    <t>Kitchen garden and fencing and watering</t>
  </si>
  <si>
    <t>Fuel for generator (5 lts. 10 days a month X 12 Mon)</t>
  </si>
  <si>
    <t>HR TOTAL</t>
  </si>
  <si>
    <t>Consumable TOTAL</t>
  </si>
  <si>
    <t>Total Project Cost</t>
  </si>
  <si>
    <t>Food for students (Rs 1200 per month X 65 students X 11 Months)</t>
  </si>
  <si>
    <t>salary To Cooking helper (1 No)</t>
  </si>
  <si>
    <t>salary To Kitchen Gardener (1 No.)</t>
  </si>
  <si>
    <t>salary to AYA</t>
  </si>
  <si>
    <t>Salary To Cook (1 No)</t>
  </si>
  <si>
    <t>Approved Funding for 2011-2012  (after 20% reduction from previous year's funding)</t>
  </si>
  <si>
    <t>Net Increase in INR</t>
  </si>
  <si>
    <t xml:space="preserve">In Percentage this represents a net increase of </t>
  </si>
  <si>
    <t>Pranabananda Boy's Hostel, Proposed Annual Budget for 2012-2013</t>
  </si>
  <si>
    <t>2011-2012 US dollar funding = $19000; 2012-2013 proposed US dollar funding=$ 15200</t>
  </si>
  <si>
    <t xml:space="preserve">% Reduction from 2011-2012 in USD </t>
  </si>
  <si>
    <t>Proposed Advanced Payment toward 2013-2014 annual expense for afull-time  gardener</t>
  </si>
  <si>
    <t>to grow vegetable for the students at Rs 3000 pm.</t>
  </si>
  <si>
    <t xml:space="preserve">REQUESTED FUNDING: Salary of the cook, helper and the basic food 2012-2013 and </t>
  </si>
  <si>
    <t xml:space="preserve">This item is advanced for hiring a fulltime gardener </t>
  </si>
  <si>
    <t>Only the grenn colored rows are given from Asha-SV</t>
  </si>
  <si>
    <t>This is expected to bring a reduction to actual food</t>
  </si>
  <si>
    <t>bill for the students.</t>
  </si>
  <si>
    <t>Total to be disbursed Rs.912000 + 36000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</si>
</sst>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b/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6600"/>
      <name val="Arial"/>
      <family val="0"/>
    </font>
    <font>
      <b/>
      <sz val="10"/>
      <color rgb="FFFF6600"/>
      <name val="Arial"/>
      <family val="0"/>
    </font>
    <font>
      <b/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14" borderId="0" xfId="0" applyFont="1" applyFill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2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zoomScale="145" zoomScaleNormal="145" workbookViewId="0" topLeftCell="B28">
      <selection activeCell="E56" sqref="E56"/>
    </sheetView>
  </sheetViews>
  <sheetFormatPr defaultColWidth="8.8515625" defaultRowHeight="12.75"/>
  <cols>
    <col min="1" max="1" width="8.8515625" style="0" customWidth="1"/>
    <col min="2" max="2" width="67.140625" style="0" bestFit="1" customWidth="1"/>
    <col min="3" max="5" width="8.8515625" style="0" customWidth="1"/>
    <col min="6" max="6" width="40.421875" style="0" bestFit="1" customWidth="1"/>
  </cols>
  <sheetData>
    <row r="2" ht="12">
      <c r="B2" s="9" t="s">
        <v>32</v>
      </c>
    </row>
    <row r="3" ht="12">
      <c r="B3" s="3" t="s">
        <v>7</v>
      </c>
    </row>
    <row r="4" spans="2:5" ht="12">
      <c r="B4" s="2" t="s">
        <v>0</v>
      </c>
      <c r="C4" s="2" t="s">
        <v>1</v>
      </c>
      <c r="D4" s="2" t="s">
        <v>2</v>
      </c>
      <c r="E4" s="2" t="s">
        <v>3</v>
      </c>
    </row>
    <row r="5" spans="2:5" ht="12">
      <c r="B5" s="1" t="s">
        <v>5</v>
      </c>
      <c r="C5" s="1">
        <v>12</v>
      </c>
      <c r="D5" s="1">
        <v>3000</v>
      </c>
      <c r="E5" s="1">
        <f aca="true" t="shared" si="0" ref="E5:E11">D5*C5</f>
        <v>36000</v>
      </c>
    </row>
    <row r="6" spans="2:5" ht="12">
      <c r="B6" s="1" t="s">
        <v>6</v>
      </c>
      <c r="C6" s="1">
        <v>12</v>
      </c>
      <c r="D6" s="1">
        <v>2000</v>
      </c>
      <c r="E6" s="1">
        <f t="shared" si="0"/>
        <v>24000</v>
      </c>
    </row>
    <row r="7" spans="2:5" ht="12">
      <c r="B7" s="1" t="s">
        <v>4</v>
      </c>
      <c r="C7" s="1">
        <v>60</v>
      </c>
      <c r="D7" s="1">
        <v>3000</v>
      </c>
      <c r="E7" s="1">
        <f t="shared" si="0"/>
        <v>180000</v>
      </c>
    </row>
    <row r="8" spans="2:5" ht="12">
      <c r="B8" s="5" t="s">
        <v>28</v>
      </c>
      <c r="C8" s="5">
        <v>12</v>
      </c>
      <c r="D8" s="5">
        <v>2500</v>
      </c>
      <c r="E8" s="5">
        <f t="shared" si="0"/>
        <v>30000</v>
      </c>
    </row>
    <row r="9" spans="2:5" ht="12">
      <c r="B9" s="5" t="s">
        <v>25</v>
      </c>
      <c r="C9" s="5">
        <v>12</v>
      </c>
      <c r="D9" s="5">
        <v>2000</v>
      </c>
      <c r="E9" s="5">
        <f t="shared" si="0"/>
        <v>24000</v>
      </c>
    </row>
    <row r="11" spans="2:5" ht="12">
      <c r="B11" s="1" t="s">
        <v>27</v>
      </c>
      <c r="C11" s="1">
        <v>12</v>
      </c>
      <c r="D11" s="1">
        <v>1500</v>
      </c>
      <c r="E11" s="1">
        <f t="shared" si="0"/>
        <v>18000</v>
      </c>
    </row>
    <row r="12" spans="2:5" ht="12">
      <c r="B12" s="10" t="s">
        <v>21</v>
      </c>
      <c r="C12" s="11"/>
      <c r="D12" s="12"/>
      <c r="E12" s="2">
        <f>SUM(E5:E11)</f>
        <v>312000</v>
      </c>
    </row>
    <row r="14" ht="12">
      <c r="B14" s="3" t="s">
        <v>8</v>
      </c>
    </row>
    <row r="15" spans="2:5" ht="12">
      <c r="B15" s="4" t="s">
        <v>24</v>
      </c>
      <c r="C15" s="4">
        <v>715</v>
      </c>
      <c r="D15" s="4">
        <v>1200</v>
      </c>
      <c r="E15" s="4">
        <f aca="true" t="shared" si="1" ref="E15:E27">D15*C15</f>
        <v>858000</v>
      </c>
    </row>
    <row r="16" spans="2:5" ht="12">
      <c r="B16" s="1" t="s">
        <v>9</v>
      </c>
      <c r="C16" s="1">
        <v>65</v>
      </c>
      <c r="D16" s="1">
        <v>1000</v>
      </c>
      <c r="E16" s="1">
        <f t="shared" si="1"/>
        <v>65000</v>
      </c>
    </row>
    <row r="17" spans="2:5" ht="12">
      <c r="B17" s="1" t="s">
        <v>18</v>
      </c>
      <c r="C17" s="1">
        <v>65</v>
      </c>
      <c r="D17" s="1">
        <v>500</v>
      </c>
      <c r="E17" s="1">
        <f t="shared" si="1"/>
        <v>32500</v>
      </c>
    </row>
    <row r="18" spans="2:5" ht="12">
      <c r="B18" s="1" t="s">
        <v>10</v>
      </c>
      <c r="C18" s="1">
        <v>65</v>
      </c>
      <c r="D18" s="1">
        <v>200</v>
      </c>
      <c r="E18" s="1">
        <f t="shared" si="1"/>
        <v>13000</v>
      </c>
    </row>
    <row r="19" spans="2:5" ht="12">
      <c r="B19" s="1" t="s">
        <v>11</v>
      </c>
      <c r="C19" s="1">
        <v>1</v>
      </c>
      <c r="D19" s="1">
        <v>3000</v>
      </c>
      <c r="E19" s="1">
        <f t="shared" si="1"/>
        <v>3000</v>
      </c>
    </row>
    <row r="20" spans="2:5" ht="12">
      <c r="B20" s="1" t="s">
        <v>19</v>
      </c>
      <c r="C20" s="1">
        <v>1</v>
      </c>
      <c r="D20" s="1">
        <v>25000</v>
      </c>
      <c r="E20" s="1">
        <f t="shared" si="1"/>
        <v>25000</v>
      </c>
    </row>
    <row r="21" spans="2:5" ht="12">
      <c r="B21" s="1" t="s">
        <v>20</v>
      </c>
      <c r="C21" s="1">
        <v>600</v>
      </c>
      <c r="D21" s="1">
        <v>42</v>
      </c>
      <c r="E21" s="1">
        <f t="shared" si="1"/>
        <v>25200</v>
      </c>
    </row>
    <row r="22" spans="2:5" ht="12">
      <c r="B22" s="1" t="s">
        <v>12</v>
      </c>
      <c r="C22" s="1">
        <v>12</v>
      </c>
      <c r="D22" s="1">
        <v>2000</v>
      </c>
      <c r="E22" s="1">
        <f t="shared" si="1"/>
        <v>24000</v>
      </c>
    </row>
    <row r="23" spans="2:5" ht="12">
      <c r="B23" s="1" t="s">
        <v>13</v>
      </c>
      <c r="C23" s="1">
        <v>11</v>
      </c>
      <c r="D23" s="1">
        <v>800</v>
      </c>
      <c r="E23" s="1">
        <f t="shared" si="1"/>
        <v>8800</v>
      </c>
    </row>
    <row r="24" spans="2:5" ht="12">
      <c r="B24" s="1" t="s">
        <v>14</v>
      </c>
      <c r="C24" s="1">
        <v>12</v>
      </c>
      <c r="D24" s="1">
        <v>2000</v>
      </c>
      <c r="E24" s="1">
        <f t="shared" si="1"/>
        <v>24000</v>
      </c>
    </row>
    <row r="25" spans="2:5" ht="12">
      <c r="B25" s="1" t="s">
        <v>15</v>
      </c>
      <c r="C25" s="1">
        <v>12</v>
      </c>
      <c r="D25" s="1">
        <v>500</v>
      </c>
      <c r="E25" s="1">
        <f t="shared" si="1"/>
        <v>6000</v>
      </c>
    </row>
    <row r="26" spans="2:5" ht="12">
      <c r="B26" s="1" t="s">
        <v>17</v>
      </c>
      <c r="C26" s="1">
        <v>12</v>
      </c>
      <c r="D26" s="1">
        <v>1000</v>
      </c>
      <c r="E26" s="1">
        <f t="shared" si="1"/>
        <v>12000</v>
      </c>
    </row>
    <row r="27" spans="2:5" ht="12">
      <c r="B27" s="1" t="s">
        <v>16</v>
      </c>
      <c r="C27" s="1">
        <v>12</v>
      </c>
      <c r="D27" s="1">
        <v>500</v>
      </c>
      <c r="E27" s="1">
        <f t="shared" si="1"/>
        <v>6000</v>
      </c>
    </row>
    <row r="28" spans="2:5" ht="12">
      <c r="B28" s="13" t="s">
        <v>22</v>
      </c>
      <c r="C28" s="14"/>
      <c r="D28" s="15"/>
      <c r="E28" s="2">
        <f>SUM(E15:E27)</f>
        <v>1102500</v>
      </c>
    </row>
    <row r="30" spans="2:5" ht="12">
      <c r="B30" s="10" t="s">
        <v>23</v>
      </c>
      <c r="C30" s="11"/>
      <c r="D30" s="12"/>
      <c r="E30" s="2">
        <f>E28+E12</f>
        <v>1414500</v>
      </c>
    </row>
    <row r="32" spans="2:6" ht="12">
      <c r="B32" s="6" t="s">
        <v>37</v>
      </c>
      <c r="C32" s="6"/>
      <c r="D32" s="6"/>
      <c r="E32" s="6">
        <f>E8+E9+E15</f>
        <v>912000</v>
      </c>
      <c r="F32" t="s">
        <v>39</v>
      </c>
    </row>
    <row r="34" spans="2:5" ht="12">
      <c r="B34" t="s">
        <v>29</v>
      </c>
      <c r="E34">
        <v>864000</v>
      </c>
    </row>
    <row r="37" spans="2:5" ht="12">
      <c r="B37" t="s">
        <v>30</v>
      </c>
      <c r="E37">
        <f>(E32-E34)/E34</f>
        <v>0.05555555555555555</v>
      </c>
    </row>
    <row r="39" spans="2:5" ht="12">
      <c r="B39" s="7" t="s">
        <v>31</v>
      </c>
      <c r="E39" s="8">
        <v>0.0556</v>
      </c>
    </row>
    <row r="41" ht="12">
      <c r="B41" t="s">
        <v>33</v>
      </c>
    </row>
    <row r="43" spans="2:5" ht="12">
      <c r="B43" s="9" t="s">
        <v>34</v>
      </c>
      <c r="E43" s="16">
        <v>20</v>
      </c>
    </row>
    <row r="48" spans="2:6" ht="12">
      <c r="B48" s="18" t="s">
        <v>26</v>
      </c>
      <c r="C48" s="18">
        <v>12</v>
      </c>
      <c r="D48" s="18">
        <v>3000</v>
      </c>
      <c r="E48" s="18">
        <f>D48*C48</f>
        <v>36000</v>
      </c>
      <c r="F48" t="s">
        <v>38</v>
      </c>
    </row>
    <row r="49" spans="2:6" ht="12">
      <c r="B49" s="17" t="s">
        <v>35</v>
      </c>
      <c r="E49" s="17">
        <v>36000</v>
      </c>
      <c r="F49" t="s">
        <v>40</v>
      </c>
    </row>
    <row r="50" spans="2:6" ht="12">
      <c r="B50" s="17" t="s">
        <v>36</v>
      </c>
      <c r="F50" t="s">
        <v>41</v>
      </c>
    </row>
    <row r="55" spans="2:5" ht="12">
      <c r="B55" t="s">
        <v>42</v>
      </c>
      <c r="E55">
        <f>E32+E49</f>
        <v>948000</v>
      </c>
    </row>
  </sheetData>
  <sheetProtection/>
  <mergeCells count="3">
    <mergeCell ref="B30:D30"/>
    <mergeCell ref="B12:D12"/>
    <mergeCell ref="B28:D28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Manoj Bhattacharyya</cp:lastModifiedBy>
  <dcterms:created xsi:type="dcterms:W3CDTF">1996-10-14T23:33:28Z</dcterms:created>
  <dcterms:modified xsi:type="dcterms:W3CDTF">2013-07-05T17:56:09Z</dcterms:modified>
  <cp:category/>
  <cp:version/>
  <cp:contentType/>
  <cp:contentStatus/>
</cp:coreProperties>
</file>