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8380" tabRatio="500"/>
  </bookViews>
  <sheets>
    <sheet name="Sheet2" sheetId="2" r:id="rId1"/>
    <sheet name="Sheet1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7" i="2" l="1"/>
  <c r="C17" i="2"/>
  <c r="B17" i="2"/>
  <c r="G19" i="1"/>
  <c r="G10" i="1"/>
  <c r="G9" i="1"/>
  <c r="G8" i="1"/>
  <c r="G17" i="1"/>
  <c r="G12" i="1"/>
  <c r="G3" i="1"/>
  <c r="G4" i="1"/>
  <c r="G5" i="1"/>
  <c r="G6" i="1"/>
  <c r="G7" i="1"/>
  <c r="G2" i="1"/>
  <c r="E19" i="1"/>
  <c r="E17" i="1"/>
  <c r="E15" i="1"/>
  <c r="B15" i="1"/>
  <c r="E3" i="1"/>
  <c r="E4" i="1"/>
  <c r="E5" i="1"/>
  <c r="E6" i="1"/>
  <c r="E7" i="1"/>
  <c r="E8" i="1"/>
  <c r="E9" i="1"/>
  <c r="E10" i="1"/>
  <c r="E2" i="1"/>
  <c r="E14" i="1"/>
  <c r="B14" i="1"/>
</calcChain>
</file>

<file path=xl/sharedStrings.xml><?xml version="1.0" encoding="utf-8"?>
<sst xmlns="http://schemas.openxmlformats.org/spreadsheetml/2006/main" count="43" uniqueCount="42">
  <si>
    <t>Item</t>
  </si>
  <si>
    <t>Full time teachers</t>
  </si>
  <si>
    <t>Quantity</t>
  </si>
  <si>
    <t>Janitor</t>
  </si>
  <si>
    <t>Part time teachers</t>
  </si>
  <si>
    <t>Accountant</t>
  </si>
  <si>
    <t>Tiffin Manager</t>
  </si>
  <si>
    <t>Science and math models</t>
  </si>
  <si>
    <t>Book and Office supplies</t>
  </si>
  <si>
    <t>Students Nutritious Tiffin</t>
  </si>
  <si>
    <t>Total</t>
  </si>
  <si>
    <t>Actual utilized months</t>
  </si>
  <si>
    <t>Savings</t>
  </si>
  <si>
    <t>Estimated months/days</t>
  </si>
  <si>
    <t>Cooking utensils/fuel</t>
  </si>
  <si>
    <t>Student activities</t>
  </si>
  <si>
    <t>Teacher's training</t>
  </si>
  <si>
    <t>parents get together</t>
  </si>
  <si>
    <t>Misc</t>
  </si>
  <si>
    <t>TOTAL</t>
  </si>
  <si>
    <t>Exchange rate</t>
  </si>
  <si>
    <t>TOTAL in USD</t>
  </si>
  <si>
    <t>Monthly/Daily Amount</t>
  </si>
  <si>
    <t>Budget for July-Dec 2012</t>
  </si>
  <si>
    <t>Amount Requested</t>
  </si>
  <si>
    <t>Amounts needed</t>
  </si>
  <si>
    <t>Amount rolled over</t>
  </si>
  <si>
    <t xml:space="preserve">              Motorized Van for</t>
  </si>
  <si>
    <t xml:space="preserve">Teachers -Full time (4):        </t>
  </si>
  <si>
    <t xml:space="preserve">Teachers-Part time(2):           </t>
  </si>
  <si>
    <t xml:space="preserve"> Support  Persons (3):              </t>
  </si>
  <si>
    <t xml:space="preserve">Education Supplies:                </t>
  </si>
  <si>
    <t xml:space="preserve">Tiffin – Food:                           </t>
  </si>
  <si>
    <t xml:space="preserve">Tiffin – Accessories:                   </t>
  </si>
  <si>
    <t xml:space="preserve">Students Activities:                   </t>
  </si>
  <si>
    <t xml:space="preserve">Teachers Training:                   </t>
  </si>
  <si>
    <t xml:space="preserve">Parents Get-together:               </t>
  </si>
  <si>
    <t xml:space="preserve">Miscellaneous Costs:                 </t>
  </si>
  <si>
    <r>
      <t>1.</t>
    </r>
    <r>
      <rPr>
        <b/>
        <sz val="7"/>
        <color theme="1"/>
        <rFont val="Times New Roman"/>
      </rPr>
      <t xml:space="preserve">     </t>
    </r>
    <r>
      <rPr>
        <b/>
        <sz val="11"/>
        <color theme="1"/>
        <rFont val="Times New Roman"/>
      </rPr>
      <t>NEW REQUEST: A</t>
    </r>
  </si>
  <si>
    <t xml:space="preserve">              Students Transport:                  </t>
  </si>
  <si>
    <t>Amount less received in jan-jun</t>
  </si>
  <si>
    <t>NOTE:  All amounts are x10000 INR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</si>
</sst>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Times New Roman"/>
    </font>
    <font>
      <b/>
      <sz val="7"/>
      <color theme="1"/>
      <name val="Times New Roman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 vertic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A21" sqref="A21"/>
    </sheetView>
  </sheetViews>
  <sheetFormatPr baseColWidth="10" defaultRowHeight="15" x14ac:dyDescent="0"/>
  <cols>
    <col min="1" max="1" width="23.33203125" bestFit="1" customWidth="1"/>
    <col min="2" max="2" width="15.1640625" bestFit="1" customWidth="1"/>
    <col min="3" max="3" width="17.1640625" bestFit="1" customWidth="1"/>
    <col min="4" max="4" width="17" bestFit="1" customWidth="1"/>
  </cols>
  <sheetData>
    <row r="1" spans="1:4">
      <c r="A1" t="s">
        <v>23</v>
      </c>
    </row>
    <row r="2" spans="1:4">
      <c r="A2" t="s">
        <v>0</v>
      </c>
      <c r="B2" t="s">
        <v>25</v>
      </c>
      <c r="C2" t="s">
        <v>26</v>
      </c>
      <c r="D2" t="s">
        <v>24</v>
      </c>
    </row>
    <row r="3" spans="1:4">
      <c r="A3" s="2" t="s">
        <v>28</v>
      </c>
      <c r="B3">
        <v>108</v>
      </c>
      <c r="C3">
        <v>36</v>
      </c>
      <c r="D3">
        <v>72</v>
      </c>
    </row>
    <row r="4" spans="1:4">
      <c r="A4" s="2" t="s">
        <v>29</v>
      </c>
      <c r="B4">
        <v>30</v>
      </c>
      <c r="C4">
        <v>10</v>
      </c>
      <c r="D4">
        <v>20</v>
      </c>
    </row>
    <row r="5" spans="1:4">
      <c r="A5" t="s">
        <v>30</v>
      </c>
      <c r="B5">
        <v>31.2</v>
      </c>
      <c r="C5">
        <v>10.4</v>
      </c>
      <c r="D5">
        <v>20.8</v>
      </c>
    </row>
    <row r="6" spans="1:4">
      <c r="A6" s="2" t="s">
        <v>31</v>
      </c>
      <c r="B6">
        <v>12</v>
      </c>
      <c r="C6">
        <v>4</v>
      </c>
      <c r="D6">
        <v>8</v>
      </c>
    </row>
    <row r="7" spans="1:4">
      <c r="A7" s="2" t="s">
        <v>32</v>
      </c>
      <c r="B7">
        <v>43.8</v>
      </c>
      <c r="C7">
        <v>33.299999999999997</v>
      </c>
      <c r="D7">
        <v>10.5</v>
      </c>
    </row>
    <row r="8" spans="1:4">
      <c r="A8" s="2" t="s">
        <v>33</v>
      </c>
      <c r="B8">
        <v>0</v>
      </c>
      <c r="C8">
        <v>0</v>
      </c>
      <c r="D8">
        <v>0</v>
      </c>
    </row>
    <row r="9" spans="1:4">
      <c r="A9" s="2" t="s">
        <v>34</v>
      </c>
      <c r="B9">
        <v>26</v>
      </c>
      <c r="C9">
        <v>2</v>
      </c>
      <c r="D9">
        <v>24</v>
      </c>
    </row>
    <row r="10" spans="1:4">
      <c r="A10" s="2" t="s">
        <v>35</v>
      </c>
      <c r="B10">
        <v>15</v>
      </c>
      <c r="C10">
        <v>15</v>
      </c>
      <c r="D10">
        <v>0</v>
      </c>
    </row>
    <row r="11" spans="1:4">
      <c r="A11" s="2" t="s">
        <v>36</v>
      </c>
      <c r="B11">
        <v>10</v>
      </c>
      <c r="C11">
        <v>10</v>
      </c>
      <c r="D11">
        <v>0</v>
      </c>
    </row>
    <row r="12" spans="1:4">
      <c r="A12" s="2" t="s">
        <v>37</v>
      </c>
      <c r="B12">
        <v>10</v>
      </c>
      <c r="C12">
        <v>0</v>
      </c>
      <c r="D12">
        <v>10</v>
      </c>
    </row>
    <row r="13" spans="1:4">
      <c r="A13" s="3" t="s">
        <v>38</v>
      </c>
    </row>
    <row r="14" spans="1:4">
      <c r="A14" s="3" t="s">
        <v>27</v>
      </c>
    </row>
    <row r="15" spans="1:4">
      <c r="A15" s="2" t="s">
        <v>39</v>
      </c>
      <c r="B15">
        <v>54</v>
      </c>
      <c r="C15">
        <v>0</v>
      </c>
      <c r="D15">
        <v>54</v>
      </c>
    </row>
    <row r="16" spans="1:4">
      <c r="A16" s="2" t="s">
        <v>40</v>
      </c>
      <c r="B16">
        <v>13.5</v>
      </c>
      <c r="C16">
        <v>0</v>
      </c>
      <c r="D16">
        <v>13.5</v>
      </c>
    </row>
    <row r="17" spans="1:4">
      <c r="B17">
        <f>SUM(B3:B16)</f>
        <v>353.5</v>
      </c>
      <c r="C17">
        <f>SUM(C3:C16)</f>
        <v>120.69999999999999</v>
      </c>
      <c r="D17">
        <f>SUM(D3:D16)</f>
        <v>232.8</v>
      </c>
    </row>
    <row r="20" spans="1:4">
      <c r="A20" t="s">
        <v>41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G20" sqref="G20"/>
    </sheetView>
  </sheetViews>
  <sheetFormatPr baseColWidth="10" defaultRowHeight="15" x14ac:dyDescent="0"/>
  <cols>
    <col min="1" max="1" width="22" bestFit="1" customWidth="1"/>
    <col min="2" max="2" width="13.33203125" bestFit="1" customWidth="1"/>
    <col min="4" max="4" width="20.5" bestFit="1" customWidth="1"/>
    <col min="5" max="5" width="16.1640625" customWidth="1"/>
    <col min="6" max="6" width="19.5" bestFit="1" customWidth="1"/>
  </cols>
  <sheetData>
    <row r="1" spans="1:7">
      <c r="A1" t="s">
        <v>0</v>
      </c>
      <c r="B1" t="s">
        <v>22</v>
      </c>
      <c r="C1" t="s">
        <v>2</v>
      </c>
      <c r="D1" t="s">
        <v>13</v>
      </c>
      <c r="E1" t="s">
        <v>10</v>
      </c>
      <c r="F1" t="s">
        <v>11</v>
      </c>
      <c r="G1" t="s">
        <v>12</v>
      </c>
    </row>
    <row r="2" spans="1:7">
      <c r="A2" t="s">
        <v>1</v>
      </c>
      <c r="B2">
        <v>6000</v>
      </c>
      <c r="C2">
        <v>1</v>
      </c>
      <c r="D2">
        <v>6</v>
      </c>
      <c r="E2">
        <f>B2*C2*D2</f>
        <v>36000</v>
      </c>
      <c r="F2">
        <v>4</v>
      </c>
      <c r="G2">
        <f>E2-(F2*C2*B2)</f>
        <v>12000</v>
      </c>
    </row>
    <row r="3" spans="1:7">
      <c r="B3">
        <v>4000</v>
      </c>
      <c r="C3">
        <v>3</v>
      </c>
      <c r="D3">
        <v>6</v>
      </c>
      <c r="E3">
        <f t="shared" ref="E3:E10" si="0">B3*C3*D3</f>
        <v>72000</v>
      </c>
      <c r="F3">
        <v>4</v>
      </c>
      <c r="G3">
        <f t="shared" ref="G3:G7" si="1">E3-(F3*C3*B3)</f>
        <v>24000</v>
      </c>
    </row>
    <row r="4" spans="1:7">
      <c r="A4" t="s">
        <v>4</v>
      </c>
      <c r="B4">
        <v>2500</v>
      </c>
      <c r="C4">
        <v>2</v>
      </c>
      <c r="D4">
        <v>6</v>
      </c>
      <c r="E4">
        <f t="shared" si="0"/>
        <v>30000</v>
      </c>
      <c r="F4">
        <v>4</v>
      </c>
      <c r="G4">
        <f t="shared" si="1"/>
        <v>10000</v>
      </c>
    </row>
    <row r="5" spans="1:7">
      <c r="A5" t="s">
        <v>3</v>
      </c>
      <c r="B5">
        <v>1200</v>
      </c>
      <c r="C5">
        <v>1</v>
      </c>
      <c r="D5">
        <v>6</v>
      </c>
      <c r="E5">
        <f t="shared" si="0"/>
        <v>7200</v>
      </c>
      <c r="F5">
        <v>4</v>
      </c>
      <c r="G5">
        <f t="shared" si="1"/>
        <v>2400</v>
      </c>
    </row>
    <row r="6" spans="1:7">
      <c r="A6" t="s">
        <v>5</v>
      </c>
      <c r="B6">
        <v>2000</v>
      </c>
      <c r="C6">
        <v>1</v>
      </c>
      <c r="D6">
        <v>6</v>
      </c>
      <c r="E6">
        <f t="shared" si="0"/>
        <v>12000</v>
      </c>
      <c r="F6">
        <v>4</v>
      </c>
      <c r="G6">
        <f t="shared" si="1"/>
        <v>4000</v>
      </c>
    </row>
    <row r="7" spans="1:7">
      <c r="A7" t="s">
        <v>6</v>
      </c>
      <c r="B7">
        <v>2000</v>
      </c>
      <c r="C7">
        <v>1</v>
      </c>
      <c r="D7">
        <v>6</v>
      </c>
      <c r="E7">
        <f t="shared" si="0"/>
        <v>12000</v>
      </c>
      <c r="F7">
        <v>4</v>
      </c>
      <c r="G7">
        <f t="shared" si="1"/>
        <v>4000</v>
      </c>
    </row>
    <row r="8" spans="1:7">
      <c r="A8" t="s">
        <v>7</v>
      </c>
      <c r="B8">
        <v>8000</v>
      </c>
      <c r="C8">
        <v>1</v>
      </c>
      <c r="D8">
        <v>1</v>
      </c>
      <c r="E8">
        <f t="shared" si="0"/>
        <v>8000</v>
      </c>
      <c r="G8">
        <f>E8*2/6</f>
        <v>2666.6666666666665</v>
      </c>
    </row>
    <row r="9" spans="1:7">
      <c r="A9" t="s">
        <v>8</v>
      </c>
      <c r="B9">
        <v>4000</v>
      </c>
      <c r="C9">
        <v>1</v>
      </c>
      <c r="D9">
        <v>1</v>
      </c>
      <c r="E9">
        <f t="shared" si="0"/>
        <v>4000</v>
      </c>
      <c r="G9">
        <f>E9*2/6</f>
        <v>1333.3333333333333</v>
      </c>
    </row>
    <row r="10" spans="1:7">
      <c r="A10" t="s">
        <v>9</v>
      </c>
      <c r="B10">
        <v>5</v>
      </c>
      <c r="C10">
        <v>100</v>
      </c>
      <c r="D10">
        <v>125</v>
      </c>
      <c r="E10">
        <f t="shared" si="0"/>
        <v>62500</v>
      </c>
      <c r="G10">
        <f>E10-(E10*3/6)</f>
        <v>31250</v>
      </c>
    </row>
    <row r="11" spans="1:7">
      <c r="A11" t="s">
        <v>14</v>
      </c>
      <c r="B11">
        <v>10000</v>
      </c>
      <c r="C11">
        <v>1</v>
      </c>
      <c r="D11">
        <v>1</v>
      </c>
      <c r="E11">
        <v>10000</v>
      </c>
      <c r="G11">
        <v>0</v>
      </c>
    </row>
    <row r="12" spans="1:7">
      <c r="A12" t="s">
        <v>15</v>
      </c>
      <c r="B12">
        <v>1000</v>
      </c>
      <c r="C12">
        <v>1</v>
      </c>
      <c r="D12">
        <v>6</v>
      </c>
      <c r="E12">
        <v>6000</v>
      </c>
      <c r="F12">
        <v>4</v>
      </c>
      <c r="G12">
        <f t="shared" ref="G12" si="2">E12-(F12*C12*B12)</f>
        <v>2000</v>
      </c>
    </row>
    <row r="13" spans="1:7">
      <c r="A13" t="s">
        <v>16</v>
      </c>
      <c r="B13">
        <v>15000</v>
      </c>
      <c r="C13">
        <v>1</v>
      </c>
      <c r="D13">
        <v>1</v>
      </c>
      <c r="E13">
        <v>15000</v>
      </c>
      <c r="F13">
        <v>0</v>
      </c>
      <c r="G13">
        <v>15000</v>
      </c>
    </row>
    <row r="14" spans="1:7">
      <c r="A14" t="s">
        <v>17</v>
      </c>
      <c r="B14">
        <f>10000/6</f>
        <v>1666.6666666666667</v>
      </c>
      <c r="C14">
        <v>1</v>
      </c>
      <c r="D14">
        <v>6</v>
      </c>
      <c r="E14">
        <f>B14*C14*D14</f>
        <v>10000</v>
      </c>
      <c r="F14">
        <v>4</v>
      </c>
      <c r="G14" s="1">
        <v>10000</v>
      </c>
    </row>
    <row r="15" spans="1:7">
      <c r="A15" t="s">
        <v>18</v>
      </c>
      <c r="B15">
        <f>10000/6</f>
        <v>1666.6666666666667</v>
      </c>
      <c r="C15">
        <v>1</v>
      </c>
      <c r="D15">
        <v>6</v>
      </c>
      <c r="E15">
        <f>B15*C15*D15</f>
        <v>10000</v>
      </c>
      <c r="F15">
        <v>4</v>
      </c>
      <c r="G15" s="1">
        <v>0</v>
      </c>
    </row>
    <row r="17" spans="1:7">
      <c r="A17" t="s">
        <v>19</v>
      </c>
      <c r="E17">
        <f>SUM(E2:E15)</f>
        <v>294700</v>
      </c>
      <c r="G17">
        <f>SUM(G2:G15)</f>
        <v>118650</v>
      </c>
    </row>
    <row r="18" spans="1:7">
      <c r="A18" t="s">
        <v>20</v>
      </c>
      <c r="E18">
        <v>50</v>
      </c>
      <c r="G18">
        <v>50</v>
      </c>
    </row>
    <row r="19" spans="1:7">
      <c r="A19" t="s">
        <v>21</v>
      </c>
      <c r="E19">
        <f>E17/E18</f>
        <v>5894</v>
      </c>
      <c r="G19">
        <f>G17/G18</f>
        <v>2373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>Cisco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Koussalya Balasubramanian</dc:creator>
  <cp:lastModifiedBy>Koussalya Balasubramanian</cp:lastModifiedBy>
  <dcterms:created xsi:type="dcterms:W3CDTF">2012-06-08T06:16:14Z</dcterms:created>
  <dcterms:modified xsi:type="dcterms:W3CDTF">2012-06-26T06:54:32Z</dcterms:modified>
</cp:coreProperties>
</file>